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curso\Modelos de documentos site\Sessão Apuração\MS\"/>
    </mc:Choice>
  </mc:AlternateContent>
  <workbookProtection workbookPassword="CC90" lockStructure="1"/>
  <bookViews>
    <workbookView xWindow="0" yWindow="0" windowWidth="28800" windowHeight="12030" tabRatio="748"/>
  </bookViews>
  <sheets>
    <sheet name="Candidatos" sheetId="3" r:id="rId1"/>
    <sheet name="PROVA ESCRITA" sheetId="4" r:id="rId2"/>
    <sheet name="PROVA DIDÁTICA" sheetId="5" r:id="rId3"/>
    <sheet name="Pontuação Títulos" sheetId="13" state="hidden" r:id="rId4"/>
    <sheet name="PROVA DE TÍTULOS" sheetId="7" r:id="rId5"/>
    <sheet name="PROVA PRÁTICA" sheetId="15" r:id="rId6"/>
    <sheet name="PROJETO DE ATIV. MEMORIAL DESC." sheetId="6" r:id="rId7"/>
    <sheet name="PLAN. DESEMP." sheetId="10" r:id="rId8"/>
  </sheets>
  <externalReferences>
    <externalReference r:id="rId9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0" l="1"/>
  <c r="A7" i="10"/>
  <c r="A5" i="10"/>
  <c r="A4" i="10"/>
  <c r="A2" i="10"/>
  <c r="A1" i="10"/>
  <c r="B11" i="7"/>
  <c r="A8" i="7"/>
  <c r="A7" i="7"/>
  <c r="A5" i="7"/>
  <c r="A4" i="7"/>
  <c r="A2" i="7"/>
  <c r="A1" i="7"/>
  <c r="A8" i="6"/>
  <c r="A7" i="6"/>
  <c r="A5" i="6"/>
  <c r="A4" i="6"/>
  <c r="A2" i="6"/>
  <c r="A1" i="6"/>
  <c r="A8" i="15"/>
  <c r="A7" i="15"/>
  <c r="A5" i="15"/>
  <c r="A4" i="15"/>
  <c r="A2" i="15"/>
  <c r="A1" i="15"/>
  <c r="A8" i="5"/>
  <c r="A7" i="5"/>
  <c r="A5" i="5"/>
  <c r="A4" i="5"/>
  <c r="A2" i="5"/>
  <c r="A1" i="5"/>
  <c r="A8" i="4"/>
  <c r="A7" i="4"/>
  <c r="A5" i="4"/>
  <c r="A4" i="4"/>
  <c r="A2" i="4"/>
  <c r="A1" i="4"/>
  <c r="C16" i="7" l="1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15" i="7"/>
  <c r="D27" i="7" s="1"/>
  <c r="D20" i="7"/>
  <c r="D21" i="7"/>
  <c r="D22" i="7"/>
  <c r="D23" i="7"/>
  <c r="D24" i="7"/>
  <c r="D25" i="7"/>
  <c r="D26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19" i="7" l="1"/>
  <c r="D18" i="7"/>
  <c r="D17" i="7"/>
  <c r="D16" i="7"/>
  <c r="D15" i="7"/>
  <c r="A15" i="7" l="1"/>
  <c r="A16" i="7"/>
  <c r="A17" i="7"/>
  <c r="A18" i="7"/>
  <c r="A19" i="7"/>
  <c r="A20" i="7"/>
  <c r="A12" i="4" l="1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12" i="5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12" i="15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12" i="6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14" i="10"/>
  <c r="E12" i="4" l="1"/>
  <c r="F86" i="10" l="1"/>
  <c r="G86" i="10" s="1"/>
  <c r="F85" i="10"/>
  <c r="G85" i="10" s="1"/>
  <c r="F84" i="10"/>
  <c r="G84" i="10" s="1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 l="1"/>
  <c r="G18" i="10" s="1"/>
  <c r="F17" i="10"/>
  <c r="G17" i="10" s="1"/>
  <c r="F16" i="10"/>
  <c r="G16" i="10" s="1"/>
  <c r="F15" i="10"/>
  <c r="G15" i="10" s="1"/>
  <c r="F14" i="10"/>
  <c r="G14" i="10" s="1"/>
  <c r="ET79" i="13"/>
  <c r="ER79" i="13"/>
  <c r="EP79" i="13"/>
  <c r="EN79" i="13"/>
  <c r="EL79" i="13"/>
  <c r="EJ79" i="13"/>
  <c r="EH79" i="13"/>
  <c r="EF79" i="13"/>
  <c r="ED79" i="13"/>
  <c r="EB79" i="13"/>
  <c r="DZ79" i="13"/>
  <c r="DX79" i="13"/>
  <c r="DV79" i="13"/>
  <c r="DT79" i="13"/>
  <c r="DR79" i="13"/>
  <c r="DP79" i="13"/>
  <c r="DN79" i="13"/>
  <c r="DL79" i="13"/>
  <c r="DJ79" i="13"/>
  <c r="DH79" i="13"/>
  <c r="DF79" i="13"/>
  <c r="DD79" i="13"/>
  <c r="DB79" i="13"/>
  <c r="CZ79" i="13"/>
  <c r="CX79" i="13"/>
  <c r="CV79" i="13"/>
  <c r="CT79" i="13"/>
  <c r="CR79" i="13"/>
  <c r="CP79" i="13"/>
  <c r="CN79" i="13"/>
  <c r="CL79" i="13"/>
  <c r="CJ79" i="13"/>
  <c r="CH79" i="13"/>
  <c r="CF79" i="13"/>
  <c r="CD79" i="13"/>
  <c r="CB79" i="13"/>
  <c r="BZ79" i="13"/>
  <c r="BX79" i="13"/>
  <c r="BV79" i="13"/>
  <c r="BT79" i="13"/>
  <c r="BR79" i="13"/>
  <c r="BP79" i="13"/>
  <c r="BN79" i="13"/>
  <c r="BL79" i="13"/>
  <c r="BJ79" i="13"/>
  <c r="BH79" i="13"/>
  <c r="BF79" i="13"/>
  <c r="BD79" i="13"/>
  <c r="BB79" i="13"/>
  <c r="AZ79" i="13"/>
  <c r="AX79" i="13"/>
  <c r="AV79" i="13"/>
  <c r="AT79" i="13"/>
  <c r="AR79" i="13"/>
  <c r="AP79" i="13"/>
  <c r="AN79" i="13"/>
  <c r="AL79" i="13"/>
  <c r="AJ79" i="13"/>
  <c r="AH79" i="13"/>
  <c r="AF79" i="13"/>
  <c r="AD79" i="13"/>
  <c r="AB79" i="13"/>
  <c r="Z79" i="13"/>
  <c r="X79" i="13"/>
  <c r="V79" i="13"/>
  <c r="T79" i="13"/>
  <c r="R79" i="13"/>
  <c r="P79" i="13"/>
  <c r="N79" i="13"/>
  <c r="L79" i="13"/>
  <c r="J79" i="13"/>
  <c r="H79" i="13"/>
  <c r="F79" i="13"/>
  <c r="ET78" i="13"/>
  <c r="ER78" i="13"/>
  <c r="EP78" i="13"/>
  <c r="EN78" i="13"/>
  <c r="EL78" i="13"/>
  <c r="EJ78" i="13"/>
  <c r="EH78" i="13"/>
  <c r="EF78" i="13"/>
  <c r="ED78" i="13"/>
  <c r="EB78" i="13"/>
  <c r="DZ78" i="13"/>
  <c r="DX78" i="13"/>
  <c r="DV78" i="13"/>
  <c r="DT78" i="13"/>
  <c r="DR78" i="13"/>
  <c r="DP78" i="13"/>
  <c r="DN78" i="13"/>
  <c r="DL78" i="13"/>
  <c r="DJ78" i="13"/>
  <c r="DH78" i="13"/>
  <c r="DF78" i="13"/>
  <c r="DD78" i="13"/>
  <c r="DB78" i="13"/>
  <c r="CZ78" i="13"/>
  <c r="CX78" i="13"/>
  <c r="CV78" i="13"/>
  <c r="CT78" i="13"/>
  <c r="CR78" i="13"/>
  <c r="CP78" i="13"/>
  <c r="CN78" i="13"/>
  <c r="CL78" i="13"/>
  <c r="CJ78" i="13"/>
  <c r="CH78" i="13"/>
  <c r="CF78" i="13"/>
  <c r="CD78" i="13"/>
  <c r="CB78" i="13"/>
  <c r="BZ78" i="13"/>
  <c r="BX78" i="13"/>
  <c r="BV78" i="13"/>
  <c r="BT78" i="13"/>
  <c r="BR78" i="13"/>
  <c r="BP78" i="13"/>
  <c r="BN78" i="13"/>
  <c r="BL78" i="13"/>
  <c r="BJ78" i="13"/>
  <c r="BH78" i="13"/>
  <c r="BF78" i="13"/>
  <c r="BD78" i="13"/>
  <c r="BB78" i="13"/>
  <c r="AZ78" i="13"/>
  <c r="AX78" i="13"/>
  <c r="AV78" i="13"/>
  <c r="AT78" i="13"/>
  <c r="AR78" i="13"/>
  <c r="AP78" i="13"/>
  <c r="AN78" i="13"/>
  <c r="AL78" i="13"/>
  <c r="AJ78" i="13"/>
  <c r="AH78" i="13"/>
  <c r="AF78" i="13"/>
  <c r="AD78" i="13"/>
  <c r="AB78" i="13"/>
  <c r="Z78" i="13"/>
  <c r="X78" i="13"/>
  <c r="V78" i="13"/>
  <c r="T78" i="13"/>
  <c r="R78" i="13"/>
  <c r="P78" i="13"/>
  <c r="N78" i="13"/>
  <c r="L78" i="13"/>
  <c r="J78" i="13"/>
  <c r="H78" i="13"/>
  <c r="F78" i="13"/>
  <c r="ET77" i="13"/>
  <c r="ER77" i="13"/>
  <c r="EP77" i="13"/>
  <c r="EN77" i="13"/>
  <c r="EL77" i="13"/>
  <c r="EJ77" i="13"/>
  <c r="EH77" i="13"/>
  <c r="EF77" i="13"/>
  <c r="ED77" i="13"/>
  <c r="EB77" i="13"/>
  <c r="DZ77" i="13"/>
  <c r="DX77" i="13"/>
  <c r="DV77" i="13"/>
  <c r="DT77" i="13"/>
  <c r="DR77" i="13"/>
  <c r="DP77" i="13"/>
  <c r="DN77" i="13"/>
  <c r="DL77" i="13"/>
  <c r="DJ77" i="13"/>
  <c r="DH77" i="13"/>
  <c r="DF77" i="13"/>
  <c r="DD77" i="13"/>
  <c r="DB77" i="13"/>
  <c r="CZ77" i="13"/>
  <c r="CX77" i="13"/>
  <c r="CV77" i="13"/>
  <c r="CT77" i="13"/>
  <c r="CR77" i="13"/>
  <c r="CP77" i="13"/>
  <c r="CN77" i="13"/>
  <c r="CL77" i="13"/>
  <c r="CJ77" i="13"/>
  <c r="CH77" i="13"/>
  <c r="CF77" i="13"/>
  <c r="CD77" i="13"/>
  <c r="CB77" i="13"/>
  <c r="BZ77" i="13"/>
  <c r="BX77" i="13"/>
  <c r="BV77" i="13"/>
  <c r="BT77" i="13"/>
  <c r="BR77" i="13"/>
  <c r="BP77" i="13"/>
  <c r="BN77" i="13"/>
  <c r="BL77" i="13"/>
  <c r="BJ77" i="13"/>
  <c r="BH77" i="13"/>
  <c r="BF77" i="13"/>
  <c r="BD77" i="13"/>
  <c r="BB77" i="13"/>
  <c r="AZ77" i="13"/>
  <c r="AX77" i="13"/>
  <c r="AV77" i="13"/>
  <c r="AT77" i="13"/>
  <c r="AR77" i="13"/>
  <c r="AP77" i="13"/>
  <c r="AN77" i="13"/>
  <c r="AL77" i="13"/>
  <c r="AJ77" i="13"/>
  <c r="AH77" i="13"/>
  <c r="AF77" i="13"/>
  <c r="AD77" i="13"/>
  <c r="AB77" i="13"/>
  <c r="Z77" i="13"/>
  <c r="X77" i="13"/>
  <c r="V77" i="13"/>
  <c r="T77" i="13"/>
  <c r="R77" i="13"/>
  <c r="P77" i="13"/>
  <c r="N77" i="13"/>
  <c r="L77" i="13"/>
  <c r="J77" i="13"/>
  <c r="H77" i="13"/>
  <c r="F77" i="13"/>
  <c r="ET76" i="13"/>
  <c r="ER76" i="13"/>
  <c r="EP76" i="13"/>
  <c r="EN76" i="13"/>
  <c r="EL76" i="13"/>
  <c r="EJ76" i="13"/>
  <c r="EH76" i="13"/>
  <c r="EF76" i="13"/>
  <c r="ED76" i="13"/>
  <c r="EB76" i="13"/>
  <c r="DZ76" i="13"/>
  <c r="DX76" i="13"/>
  <c r="DV76" i="13"/>
  <c r="DT76" i="13"/>
  <c r="DR76" i="13"/>
  <c r="DP76" i="13"/>
  <c r="DN76" i="13"/>
  <c r="DL76" i="13"/>
  <c r="DJ76" i="13"/>
  <c r="DH76" i="13"/>
  <c r="DF76" i="13"/>
  <c r="DD76" i="13"/>
  <c r="DB76" i="13"/>
  <c r="CZ76" i="13"/>
  <c r="CX76" i="13"/>
  <c r="CV76" i="13"/>
  <c r="CT76" i="13"/>
  <c r="CR76" i="13"/>
  <c r="CP76" i="13"/>
  <c r="CN76" i="13"/>
  <c r="CL76" i="13"/>
  <c r="CJ76" i="13"/>
  <c r="CH76" i="13"/>
  <c r="CF76" i="13"/>
  <c r="CD76" i="13"/>
  <c r="CB76" i="13"/>
  <c r="BZ76" i="13"/>
  <c r="BX76" i="13"/>
  <c r="BV76" i="13"/>
  <c r="BT76" i="13"/>
  <c r="BR76" i="13"/>
  <c r="BP76" i="13"/>
  <c r="BN76" i="13"/>
  <c r="BL76" i="13"/>
  <c r="BJ76" i="13"/>
  <c r="BH76" i="13"/>
  <c r="BF76" i="13"/>
  <c r="BD76" i="13"/>
  <c r="BB76" i="13"/>
  <c r="AZ76" i="13"/>
  <c r="AX76" i="13"/>
  <c r="AV76" i="13"/>
  <c r="AT76" i="13"/>
  <c r="AR76" i="13"/>
  <c r="AP76" i="13"/>
  <c r="AN76" i="13"/>
  <c r="AL76" i="13"/>
  <c r="AJ76" i="13"/>
  <c r="AH76" i="13"/>
  <c r="AF76" i="13"/>
  <c r="AD76" i="13"/>
  <c r="AB76" i="13"/>
  <c r="Z76" i="13"/>
  <c r="X76" i="13"/>
  <c r="V76" i="13"/>
  <c r="T76" i="13"/>
  <c r="R76" i="13"/>
  <c r="P76" i="13"/>
  <c r="N76" i="13"/>
  <c r="L76" i="13"/>
  <c r="J76" i="13"/>
  <c r="H76" i="13"/>
  <c r="F76" i="13"/>
  <c r="ET75" i="13"/>
  <c r="ER75" i="13"/>
  <c r="EP75" i="13"/>
  <c r="EN75" i="13"/>
  <c r="EL75" i="13"/>
  <c r="EJ75" i="13"/>
  <c r="EH75" i="13"/>
  <c r="EF75" i="13"/>
  <c r="ED75" i="13"/>
  <c r="EB75" i="13"/>
  <c r="DZ75" i="13"/>
  <c r="DX75" i="13"/>
  <c r="DV75" i="13"/>
  <c r="DT75" i="13"/>
  <c r="DR75" i="13"/>
  <c r="DP75" i="13"/>
  <c r="DN75" i="13"/>
  <c r="DL75" i="13"/>
  <c r="DJ75" i="13"/>
  <c r="DH75" i="13"/>
  <c r="DF75" i="13"/>
  <c r="DD75" i="13"/>
  <c r="DB75" i="13"/>
  <c r="CZ75" i="13"/>
  <c r="CX75" i="13"/>
  <c r="CV75" i="13"/>
  <c r="CT75" i="13"/>
  <c r="CR75" i="13"/>
  <c r="CP75" i="13"/>
  <c r="CN75" i="13"/>
  <c r="CL75" i="13"/>
  <c r="CJ75" i="13"/>
  <c r="CH75" i="13"/>
  <c r="CF75" i="13"/>
  <c r="CD75" i="13"/>
  <c r="CB75" i="13"/>
  <c r="BZ75" i="13"/>
  <c r="BX75" i="13"/>
  <c r="BV75" i="13"/>
  <c r="BT75" i="13"/>
  <c r="BR75" i="13"/>
  <c r="BP75" i="13"/>
  <c r="BN75" i="13"/>
  <c r="BL75" i="13"/>
  <c r="BJ75" i="13"/>
  <c r="BH75" i="13"/>
  <c r="BF75" i="13"/>
  <c r="BD75" i="13"/>
  <c r="BB75" i="13"/>
  <c r="AZ75" i="13"/>
  <c r="AX75" i="13"/>
  <c r="AV75" i="13"/>
  <c r="AT75" i="13"/>
  <c r="AR75" i="13"/>
  <c r="AP75" i="13"/>
  <c r="AN75" i="13"/>
  <c r="AL75" i="13"/>
  <c r="AJ75" i="13"/>
  <c r="AH75" i="13"/>
  <c r="AF75" i="13"/>
  <c r="AD75" i="13"/>
  <c r="AB75" i="13"/>
  <c r="Z75" i="13"/>
  <c r="X75" i="13"/>
  <c r="V75" i="13"/>
  <c r="T75" i="13"/>
  <c r="R75" i="13"/>
  <c r="P75" i="13"/>
  <c r="N75" i="13"/>
  <c r="L75" i="13"/>
  <c r="J75" i="13"/>
  <c r="H75" i="13"/>
  <c r="F75" i="13"/>
  <c r="ET74" i="13"/>
  <c r="ER74" i="13"/>
  <c r="EP74" i="13"/>
  <c r="EN74" i="13"/>
  <c r="EL74" i="13"/>
  <c r="EJ74" i="13"/>
  <c r="EH74" i="13"/>
  <c r="EF74" i="13"/>
  <c r="ED74" i="13"/>
  <c r="EB74" i="13"/>
  <c r="DZ74" i="13"/>
  <c r="DX74" i="13"/>
  <c r="DV74" i="13"/>
  <c r="DT74" i="13"/>
  <c r="DR74" i="13"/>
  <c r="DP74" i="13"/>
  <c r="DN74" i="13"/>
  <c r="DL74" i="13"/>
  <c r="DJ74" i="13"/>
  <c r="DH74" i="13"/>
  <c r="DF74" i="13"/>
  <c r="DD74" i="13"/>
  <c r="DB74" i="13"/>
  <c r="CZ74" i="13"/>
  <c r="CX74" i="13"/>
  <c r="CV74" i="13"/>
  <c r="CT74" i="13"/>
  <c r="CR74" i="13"/>
  <c r="CP74" i="13"/>
  <c r="CN74" i="13"/>
  <c r="CL74" i="13"/>
  <c r="CJ74" i="13"/>
  <c r="CH74" i="13"/>
  <c r="CF74" i="13"/>
  <c r="CD74" i="13"/>
  <c r="CB74" i="13"/>
  <c r="BZ74" i="13"/>
  <c r="BX74" i="13"/>
  <c r="BV74" i="13"/>
  <c r="BT74" i="13"/>
  <c r="BR74" i="13"/>
  <c r="BP74" i="13"/>
  <c r="BN74" i="13"/>
  <c r="BL74" i="13"/>
  <c r="BJ74" i="13"/>
  <c r="BH74" i="13"/>
  <c r="BF74" i="13"/>
  <c r="BD74" i="13"/>
  <c r="BB74" i="13"/>
  <c r="AZ74" i="13"/>
  <c r="AX74" i="13"/>
  <c r="AV74" i="13"/>
  <c r="AT74" i="13"/>
  <c r="AR74" i="13"/>
  <c r="AP74" i="13"/>
  <c r="AN74" i="13"/>
  <c r="AL74" i="13"/>
  <c r="AJ74" i="13"/>
  <c r="AH74" i="13"/>
  <c r="AF74" i="13"/>
  <c r="AD74" i="13"/>
  <c r="AB74" i="13"/>
  <c r="Z74" i="13"/>
  <c r="X74" i="13"/>
  <c r="V74" i="13"/>
  <c r="T74" i="13"/>
  <c r="R74" i="13"/>
  <c r="P74" i="13"/>
  <c r="N74" i="13"/>
  <c r="L74" i="13"/>
  <c r="J74" i="13"/>
  <c r="H74" i="13"/>
  <c r="F74" i="13"/>
  <c r="ET73" i="13"/>
  <c r="ER73" i="13"/>
  <c r="EP73" i="13"/>
  <c r="EN73" i="13"/>
  <c r="EL73" i="13"/>
  <c r="EJ73" i="13"/>
  <c r="EH73" i="13"/>
  <c r="EF73" i="13"/>
  <c r="ED73" i="13"/>
  <c r="EB73" i="13"/>
  <c r="DZ73" i="13"/>
  <c r="DX73" i="13"/>
  <c r="DV73" i="13"/>
  <c r="DT73" i="13"/>
  <c r="DR73" i="13"/>
  <c r="DP73" i="13"/>
  <c r="DN73" i="13"/>
  <c r="DL73" i="13"/>
  <c r="DJ73" i="13"/>
  <c r="DH73" i="13"/>
  <c r="DF73" i="13"/>
  <c r="DD73" i="13"/>
  <c r="DB73" i="13"/>
  <c r="CZ73" i="13"/>
  <c r="CX73" i="13"/>
  <c r="CV73" i="13"/>
  <c r="CT73" i="13"/>
  <c r="CR73" i="13"/>
  <c r="CP73" i="13"/>
  <c r="CN73" i="13"/>
  <c r="CL73" i="13"/>
  <c r="CJ73" i="13"/>
  <c r="CH73" i="13"/>
  <c r="CF73" i="13"/>
  <c r="CD73" i="13"/>
  <c r="CB73" i="13"/>
  <c r="BZ73" i="13"/>
  <c r="BX73" i="13"/>
  <c r="BV73" i="13"/>
  <c r="BT73" i="13"/>
  <c r="BR73" i="13"/>
  <c r="BP73" i="13"/>
  <c r="BN73" i="13"/>
  <c r="BL73" i="13"/>
  <c r="BJ73" i="13"/>
  <c r="BH73" i="13"/>
  <c r="BF73" i="13"/>
  <c r="BD73" i="13"/>
  <c r="BB73" i="13"/>
  <c r="AZ73" i="13"/>
  <c r="AX73" i="13"/>
  <c r="AV73" i="13"/>
  <c r="AT73" i="13"/>
  <c r="AR73" i="13"/>
  <c r="AP73" i="13"/>
  <c r="AN73" i="13"/>
  <c r="AL73" i="13"/>
  <c r="AJ73" i="13"/>
  <c r="AH73" i="13"/>
  <c r="AF73" i="13"/>
  <c r="AD73" i="13"/>
  <c r="AB73" i="13"/>
  <c r="Z73" i="13"/>
  <c r="X73" i="13"/>
  <c r="V73" i="13"/>
  <c r="T73" i="13"/>
  <c r="R73" i="13"/>
  <c r="P73" i="13"/>
  <c r="N73" i="13"/>
  <c r="L73" i="13"/>
  <c r="J73" i="13"/>
  <c r="H73" i="13"/>
  <c r="F73" i="13"/>
  <c r="ET72" i="13"/>
  <c r="ER72" i="13"/>
  <c r="EP72" i="13"/>
  <c r="EN72" i="13"/>
  <c r="EL72" i="13"/>
  <c r="EJ72" i="13"/>
  <c r="EH72" i="13"/>
  <c r="EF72" i="13"/>
  <c r="ED72" i="13"/>
  <c r="EB72" i="13"/>
  <c r="DZ72" i="13"/>
  <c r="DX72" i="13"/>
  <c r="DV72" i="13"/>
  <c r="DT72" i="13"/>
  <c r="DR72" i="13"/>
  <c r="DP72" i="13"/>
  <c r="DN72" i="13"/>
  <c r="DL72" i="13"/>
  <c r="DJ72" i="13"/>
  <c r="DH72" i="13"/>
  <c r="DF72" i="13"/>
  <c r="DD72" i="13"/>
  <c r="DB72" i="13"/>
  <c r="CZ72" i="13"/>
  <c r="CX72" i="13"/>
  <c r="CV72" i="13"/>
  <c r="CT72" i="13"/>
  <c r="CR72" i="13"/>
  <c r="CP72" i="13"/>
  <c r="CN72" i="13"/>
  <c r="CL72" i="13"/>
  <c r="CJ72" i="13"/>
  <c r="CH72" i="13"/>
  <c r="CF72" i="13"/>
  <c r="CD72" i="13"/>
  <c r="CB72" i="13"/>
  <c r="BZ72" i="13"/>
  <c r="BX72" i="13"/>
  <c r="BV72" i="13"/>
  <c r="BT72" i="13"/>
  <c r="BR72" i="13"/>
  <c r="BP72" i="13"/>
  <c r="BN72" i="13"/>
  <c r="BL72" i="13"/>
  <c r="BJ72" i="13"/>
  <c r="BH72" i="13"/>
  <c r="BF72" i="13"/>
  <c r="BD72" i="13"/>
  <c r="BB72" i="13"/>
  <c r="AZ72" i="13"/>
  <c r="AX72" i="13"/>
  <c r="AV72" i="13"/>
  <c r="AT72" i="13"/>
  <c r="AR72" i="13"/>
  <c r="AP72" i="13"/>
  <c r="AN72" i="13"/>
  <c r="AL72" i="13"/>
  <c r="AJ72" i="13"/>
  <c r="AH72" i="13"/>
  <c r="AF72" i="13"/>
  <c r="AD72" i="13"/>
  <c r="AB72" i="13"/>
  <c r="Z72" i="13"/>
  <c r="X72" i="13"/>
  <c r="V72" i="13"/>
  <c r="T72" i="13"/>
  <c r="R72" i="13"/>
  <c r="P72" i="13"/>
  <c r="N72" i="13"/>
  <c r="L72" i="13"/>
  <c r="J72" i="13"/>
  <c r="H72" i="13"/>
  <c r="F72" i="13"/>
  <c r="ET71" i="13"/>
  <c r="ER71" i="13"/>
  <c r="EP71" i="13"/>
  <c r="EN71" i="13"/>
  <c r="EL71" i="13"/>
  <c r="EJ71" i="13"/>
  <c r="EH71" i="13"/>
  <c r="EF71" i="13"/>
  <c r="ED71" i="13"/>
  <c r="EB71" i="13"/>
  <c r="DZ71" i="13"/>
  <c r="DX71" i="13"/>
  <c r="DV71" i="13"/>
  <c r="DT71" i="13"/>
  <c r="DR71" i="13"/>
  <c r="DP71" i="13"/>
  <c r="DN71" i="13"/>
  <c r="DL71" i="13"/>
  <c r="DJ71" i="13"/>
  <c r="DH71" i="13"/>
  <c r="DF71" i="13"/>
  <c r="DD71" i="13"/>
  <c r="DB71" i="13"/>
  <c r="CZ71" i="13"/>
  <c r="CX71" i="13"/>
  <c r="CV71" i="13"/>
  <c r="CT71" i="13"/>
  <c r="CR71" i="13"/>
  <c r="CP71" i="13"/>
  <c r="CN71" i="13"/>
  <c r="CL71" i="13"/>
  <c r="CJ71" i="13"/>
  <c r="CH71" i="13"/>
  <c r="CF71" i="13"/>
  <c r="CD71" i="13"/>
  <c r="CB71" i="13"/>
  <c r="BZ71" i="13"/>
  <c r="BX71" i="13"/>
  <c r="BV71" i="13"/>
  <c r="BT71" i="13"/>
  <c r="BR71" i="13"/>
  <c r="BP71" i="13"/>
  <c r="BN71" i="13"/>
  <c r="BL71" i="13"/>
  <c r="BJ71" i="13"/>
  <c r="BH71" i="13"/>
  <c r="BF71" i="13"/>
  <c r="BD71" i="13"/>
  <c r="BB71" i="13"/>
  <c r="AZ71" i="13"/>
  <c r="AX71" i="13"/>
  <c r="AV71" i="13"/>
  <c r="AT71" i="13"/>
  <c r="AR71" i="13"/>
  <c r="AP71" i="13"/>
  <c r="AN71" i="13"/>
  <c r="AL71" i="13"/>
  <c r="AJ71" i="13"/>
  <c r="AH71" i="13"/>
  <c r="AF71" i="13"/>
  <c r="AD71" i="13"/>
  <c r="AB71" i="13"/>
  <c r="Z71" i="13"/>
  <c r="X71" i="13"/>
  <c r="V71" i="13"/>
  <c r="T71" i="13"/>
  <c r="R71" i="13"/>
  <c r="P71" i="13"/>
  <c r="N71" i="13"/>
  <c r="L71" i="13"/>
  <c r="J71" i="13"/>
  <c r="H71" i="13"/>
  <c r="F71" i="13"/>
  <c r="ET70" i="13"/>
  <c r="ER70" i="13"/>
  <c r="EP70" i="13"/>
  <c r="EN70" i="13"/>
  <c r="EL70" i="13"/>
  <c r="EJ70" i="13"/>
  <c r="EH70" i="13"/>
  <c r="EF70" i="13"/>
  <c r="ED70" i="13"/>
  <c r="EB70" i="13"/>
  <c r="DZ70" i="13"/>
  <c r="DX70" i="13"/>
  <c r="DV70" i="13"/>
  <c r="DT70" i="13"/>
  <c r="DR70" i="13"/>
  <c r="DP70" i="13"/>
  <c r="DN70" i="13"/>
  <c r="DL70" i="13"/>
  <c r="DJ70" i="13"/>
  <c r="DH70" i="13"/>
  <c r="DF70" i="13"/>
  <c r="DD70" i="13"/>
  <c r="DB70" i="13"/>
  <c r="CZ70" i="13"/>
  <c r="CX70" i="13"/>
  <c r="CV70" i="13"/>
  <c r="CT70" i="13"/>
  <c r="CR70" i="13"/>
  <c r="CP70" i="13"/>
  <c r="CN70" i="13"/>
  <c r="CL70" i="13"/>
  <c r="CJ70" i="13"/>
  <c r="CH70" i="13"/>
  <c r="CF70" i="13"/>
  <c r="CD70" i="13"/>
  <c r="CB70" i="13"/>
  <c r="BZ70" i="13"/>
  <c r="BX70" i="13"/>
  <c r="BV70" i="13"/>
  <c r="BT70" i="13"/>
  <c r="BR70" i="13"/>
  <c r="BP70" i="13"/>
  <c r="BN70" i="13"/>
  <c r="BL70" i="13"/>
  <c r="BJ70" i="13"/>
  <c r="BH70" i="13"/>
  <c r="BF70" i="13"/>
  <c r="BD70" i="13"/>
  <c r="BB70" i="13"/>
  <c r="AZ70" i="13"/>
  <c r="AX70" i="13"/>
  <c r="AV70" i="13"/>
  <c r="AT70" i="13"/>
  <c r="AR70" i="13"/>
  <c r="AP70" i="13"/>
  <c r="AN70" i="13"/>
  <c r="AL70" i="13"/>
  <c r="AJ70" i="13"/>
  <c r="AH70" i="13"/>
  <c r="AF70" i="13"/>
  <c r="AD70" i="13"/>
  <c r="AB70" i="13"/>
  <c r="Z70" i="13"/>
  <c r="X70" i="13"/>
  <c r="V70" i="13"/>
  <c r="T70" i="13"/>
  <c r="R70" i="13"/>
  <c r="P70" i="13"/>
  <c r="N70" i="13"/>
  <c r="L70" i="13"/>
  <c r="J70" i="13"/>
  <c r="H70" i="13"/>
  <c r="F70" i="13"/>
  <c r="ET69" i="13"/>
  <c r="ER69" i="13"/>
  <c r="EP69" i="13"/>
  <c r="EN69" i="13"/>
  <c r="EL69" i="13"/>
  <c r="EJ69" i="13"/>
  <c r="EH69" i="13"/>
  <c r="EF69" i="13"/>
  <c r="ED69" i="13"/>
  <c r="EB69" i="13"/>
  <c r="DZ69" i="13"/>
  <c r="DX69" i="13"/>
  <c r="DV69" i="13"/>
  <c r="DT69" i="13"/>
  <c r="DR69" i="13"/>
  <c r="DP69" i="13"/>
  <c r="DN69" i="13"/>
  <c r="DL69" i="13"/>
  <c r="DJ69" i="13"/>
  <c r="DH69" i="13"/>
  <c r="DF69" i="13"/>
  <c r="DD69" i="13"/>
  <c r="DB69" i="13"/>
  <c r="CZ69" i="13"/>
  <c r="CX69" i="13"/>
  <c r="CV69" i="13"/>
  <c r="CT69" i="13"/>
  <c r="CR69" i="13"/>
  <c r="CP69" i="13"/>
  <c r="CN69" i="13"/>
  <c r="CL69" i="13"/>
  <c r="CJ69" i="13"/>
  <c r="CH69" i="13"/>
  <c r="CF69" i="13"/>
  <c r="CD69" i="13"/>
  <c r="CB69" i="13"/>
  <c r="BZ69" i="13"/>
  <c r="BX69" i="13"/>
  <c r="BV69" i="13"/>
  <c r="BT69" i="13"/>
  <c r="BR69" i="13"/>
  <c r="BP69" i="13"/>
  <c r="BN69" i="13"/>
  <c r="BL69" i="13"/>
  <c r="BJ69" i="13"/>
  <c r="BH69" i="13"/>
  <c r="BF69" i="13"/>
  <c r="BD69" i="13"/>
  <c r="BB69" i="13"/>
  <c r="AZ69" i="13"/>
  <c r="AX69" i="13"/>
  <c r="AV69" i="13"/>
  <c r="AT69" i="13"/>
  <c r="AR69" i="13"/>
  <c r="AP69" i="13"/>
  <c r="AN69" i="13"/>
  <c r="AL69" i="13"/>
  <c r="AJ69" i="13"/>
  <c r="AH69" i="13"/>
  <c r="AF69" i="13"/>
  <c r="AD69" i="13"/>
  <c r="AB69" i="13"/>
  <c r="Z69" i="13"/>
  <c r="X69" i="13"/>
  <c r="V69" i="13"/>
  <c r="T69" i="13"/>
  <c r="R69" i="13"/>
  <c r="P69" i="13"/>
  <c r="N69" i="13"/>
  <c r="L69" i="13"/>
  <c r="J69" i="13"/>
  <c r="H69" i="13"/>
  <c r="F69" i="13"/>
  <c r="ET68" i="13"/>
  <c r="ER68" i="13"/>
  <c r="EP68" i="13"/>
  <c r="EN68" i="13"/>
  <c r="EL68" i="13"/>
  <c r="EJ68" i="13"/>
  <c r="EH68" i="13"/>
  <c r="EF68" i="13"/>
  <c r="ED68" i="13"/>
  <c r="EB68" i="13"/>
  <c r="DZ68" i="13"/>
  <c r="DX68" i="13"/>
  <c r="DV68" i="13"/>
  <c r="DT68" i="13"/>
  <c r="DR68" i="13"/>
  <c r="DP68" i="13"/>
  <c r="DN68" i="13"/>
  <c r="DL68" i="13"/>
  <c r="DJ68" i="13"/>
  <c r="DH68" i="13"/>
  <c r="DF68" i="13"/>
  <c r="DD68" i="13"/>
  <c r="DB68" i="13"/>
  <c r="CZ68" i="13"/>
  <c r="CX68" i="13"/>
  <c r="CV68" i="13"/>
  <c r="CT68" i="13"/>
  <c r="CR68" i="13"/>
  <c r="CP68" i="13"/>
  <c r="CN68" i="13"/>
  <c r="CL68" i="13"/>
  <c r="CJ68" i="13"/>
  <c r="CH68" i="13"/>
  <c r="CF68" i="13"/>
  <c r="CD68" i="13"/>
  <c r="CB68" i="13"/>
  <c r="BZ68" i="13"/>
  <c r="BX68" i="13"/>
  <c r="BV68" i="13"/>
  <c r="BT68" i="13"/>
  <c r="BR68" i="13"/>
  <c r="BP68" i="13"/>
  <c r="BN68" i="13"/>
  <c r="BL68" i="13"/>
  <c r="BJ68" i="13"/>
  <c r="BH68" i="13"/>
  <c r="BF68" i="13"/>
  <c r="BD68" i="13"/>
  <c r="BB68" i="13"/>
  <c r="AZ68" i="13"/>
  <c r="AX68" i="13"/>
  <c r="AV68" i="13"/>
  <c r="AT68" i="13"/>
  <c r="AR68" i="13"/>
  <c r="AP68" i="13"/>
  <c r="AN68" i="13"/>
  <c r="AL68" i="13"/>
  <c r="AJ68" i="13"/>
  <c r="AH68" i="13"/>
  <c r="AF68" i="13"/>
  <c r="AD68" i="13"/>
  <c r="AB68" i="13"/>
  <c r="Z68" i="13"/>
  <c r="X68" i="13"/>
  <c r="V68" i="13"/>
  <c r="T68" i="13"/>
  <c r="R68" i="13"/>
  <c r="P68" i="13"/>
  <c r="N68" i="13"/>
  <c r="L68" i="13"/>
  <c r="J68" i="13"/>
  <c r="H68" i="13"/>
  <c r="F68" i="13"/>
  <c r="ET67" i="13"/>
  <c r="ER67" i="13"/>
  <c r="EP67" i="13"/>
  <c r="EN67" i="13"/>
  <c r="EL67" i="13"/>
  <c r="EJ67" i="13"/>
  <c r="EH67" i="13"/>
  <c r="EF67" i="13"/>
  <c r="ED67" i="13"/>
  <c r="EB67" i="13"/>
  <c r="DZ67" i="13"/>
  <c r="DX67" i="13"/>
  <c r="DV67" i="13"/>
  <c r="DT67" i="13"/>
  <c r="DR67" i="13"/>
  <c r="DP67" i="13"/>
  <c r="DN67" i="13"/>
  <c r="DL67" i="13"/>
  <c r="DJ67" i="13"/>
  <c r="DH67" i="13"/>
  <c r="DF67" i="13"/>
  <c r="DD67" i="13"/>
  <c r="DB67" i="13"/>
  <c r="CZ67" i="13"/>
  <c r="CX67" i="13"/>
  <c r="CV67" i="13"/>
  <c r="CT67" i="13"/>
  <c r="CR67" i="13"/>
  <c r="CP67" i="13"/>
  <c r="CN67" i="13"/>
  <c r="CL67" i="13"/>
  <c r="CJ67" i="13"/>
  <c r="CH67" i="13"/>
  <c r="CF67" i="13"/>
  <c r="CD67" i="13"/>
  <c r="CB67" i="13"/>
  <c r="BZ67" i="13"/>
  <c r="BX67" i="13"/>
  <c r="BV67" i="13"/>
  <c r="BT67" i="13"/>
  <c r="BR67" i="13"/>
  <c r="BP67" i="13"/>
  <c r="BN67" i="13"/>
  <c r="BL67" i="13"/>
  <c r="BJ67" i="13"/>
  <c r="BH67" i="13"/>
  <c r="BF67" i="13"/>
  <c r="BD67" i="13"/>
  <c r="BB67" i="13"/>
  <c r="AZ67" i="13"/>
  <c r="AX67" i="13"/>
  <c r="AV67" i="13"/>
  <c r="AT67" i="13"/>
  <c r="AR67" i="13"/>
  <c r="AP67" i="13"/>
  <c r="AN67" i="13"/>
  <c r="AL67" i="13"/>
  <c r="AJ67" i="13"/>
  <c r="AH67" i="13"/>
  <c r="AF67" i="13"/>
  <c r="AD67" i="13"/>
  <c r="AB67" i="13"/>
  <c r="Z67" i="13"/>
  <c r="X67" i="13"/>
  <c r="V67" i="13"/>
  <c r="T67" i="13"/>
  <c r="R67" i="13"/>
  <c r="P67" i="13"/>
  <c r="N67" i="13"/>
  <c r="L67" i="13"/>
  <c r="J67" i="13"/>
  <c r="H67" i="13"/>
  <c r="F67" i="13"/>
  <c r="ET66" i="13"/>
  <c r="ER66" i="13"/>
  <c r="EP66" i="13"/>
  <c r="EN66" i="13"/>
  <c r="EL66" i="13"/>
  <c r="EJ66" i="13"/>
  <c r="EH66" i="13"/>
  <c r="EF66" i="13"/>
  <c r="ED66" i="13"/>
  <c r="EB66" i="13"/>
  <c r="DZ66" i="13"/>
  <c r="DX66" i="13"/>
  <c r="DV66" i="13"/>
  <c r="DT66" i="13"/>
  <c r="DR66" i="13"/>
  <c r="DP66" i="13"/>
  <c r="DN66" i="13"/>
  <c r="DL66" i="13"/>
  <c r="DJ66" i="13"/>
  <c r="DH66" i="13"/>
  <c r="DF66" i="13"/>
  <c r="DD66" i="13"/>
  <c r="DB66" i="13"/>
  <c r="CZ66" i="13"/>
  <c r="CX66" i="13"/>
  <c r="CV66" i="13"/>
  <c r="CT66" i="13"/>
  <c r="CR66" i="13"/>
  <c r="CP66" i="13"/>
  <c r="CN66" i="13"/>
  <c r="CL66" i="13"/>
  <c r="CJ66" i="13"/>
  <c r="CH66" i="13"/>
  <c r="CF66" i="13"/>
  <c r="CD66" i="13"/>
  <c r="CB66" i="13"/>
  <c r="BZ66" i="13"/>
  <c r="BX66" i="13"/>
  <c r="BV66" i="13"/>
  <c r="BT66" i="13"/>
  <c r="BR66" i="13"/>
  <c r="BP66" i="13"/>
  <c r="BN66" i="13"/>
  <c r="BL66" i="13"/>
  <c r="BJ66" i="13"/>
  <c r="BH66" i="13"/>
  <c r="BF66" i="13"/>
  <c r="BD66" i="13"/>
  <c r="BB66" i="13"/>
  <c r="AZ66" i="13"/>
  <c r="AX66" i="13"/>
  <c r="AV66" i="13"/>
  <c r="AT66" i="13"/>
  <c r="AR66" i="13"/>
  <c r="AP66" i="13"/>
  <c r="AN66" i="13"/>
  <c r="AL66" i="13"/>
  <c r="AJ66" i="13"/>
  <c r="AH66" i="13"/>
  <c r="AF66" i="13"/>
  <c r="AD66" i="13"/>
  <c r="AB66" i="13"/>
  <c r="Z66" i="13"/>
  <c r="X66" i="13"/>
  <c r="V66" i="13"/>
  <c r="T66" i="13"/>
  <c r="R66" i="13"/>
  <c r="P66" i="13"/>
  <c r="N66" i="13"/>
  <c r="L66" i="13"/>
  <c r="J66" i="13"/>
  <c r="H66" i="13"/>
  <c r="F66" i="13"/>
  <c r="ET65" i="13"/>
  <c r="ER65" i="13"/>
  <c r="EP65" i="13"/>
  <c r="EN65" i="13"/>
  <c r="EL65" i="13"/>
  <c r="EJ65" i="13"/>
  <c r="EH65" i="13"/>
  <c r="EF65" i="13"/>
  <c r="ED65" i="13"/>
  <c r="EB65" i="13"/>
  <c r="DZ65" i="13"/>
  <c r="DX65" i="13"/>
  <c r="DV65" i="13"/>
  <c r="DT65" i="13"/>
  <c r="DR65" i="13"/>
  <c r="DP65" i="13"/>
  <c r="DN65" i="13"/>
  <c r="DL65" i="13"/>
  <c r="DJ65" i="13"/>
  <c r="DH65" i="13"/>
  <c r="DF65" i="13"/>
  <c r="DD65" i="13"/>
  <c r="DB65" i="13"/>
  <c r="CZ65" i="13"/>
  <c r="CX65" i="13"/>
  <c r="CV65" i="13"/>
  <c r="CT65" i="13"/>
  <c r="CR65" i="13"/>
  <c r="CP65" i="13"/>
  <c r="CN65" i="13"/>
  <c r="CL65" i="13"/>
  <c r="CJ65" i="13"/>
  <c r="CH65" i="13"/>
  <c r="CF65" i="13"/>
  <c r="CD65" i="13"/>
  <c r="CB65" i="13"/>
  <c r="BZ65" i="13"/>
  <c r="BX65" i="13"/>
  <c r="BV65" i="13"/>
  <c r="BT65" i="13"/>
  <c r="BR65" i="13"/>
  <c r="BP65" i="13"/>
  <c r="BN65" i="13"/>
  <c r="BL65" i="13"/>
  <c r="BJ65" i="13"/>
  <c r="BH65" i="13"/>
  <c r="BF65" i="13"/>
  <c r="BD65" i="13"/>
  <c r="BB65" i="13"/>
  <c r="AZ65" i="13"/>
  <c r="AX65" i="13"/>
  <c r="AV65" i="13"/>
  <c r="AT65" i="13"/>
  <c r="AR65" i="13"/>
  <c r="AP65" i="13"/>
  <c r="AN65" i="13"/>
  <c r="AL65" i="13"/>
  <c r="AJ65" i="13"/>
  <c r="AH65" i="13"/>
  <c r="AF65" i="13"/>
  <c r="AD65" i="13"/>
  <c r="AB65" i="13"/>
  <c r="Z65" i="13"/>
  <c r="X65" i="13"/>
  <c r="V65" i="13"/>
  <c r="T65" i="13"/>
  <c r="R65" i="13"/>
  <c r="P65" i="13"/>
  <c r="N65" i="13"/>
  <c r="L65" i="13"/>
  <c r="J65" i="13"/>
  <c r="H65" i="13"/>
  <c r="F65" i="13"/>
  <c r="ET64" i="13"/>
  <c r="ER64" i="13"/>
  <c r="EP64" i="13"/>
  <c r="EN64" i="13"/>
  <c r="EL64" i="13"/>
  <c r="EJ64" i="13"/>
  <c r="EH64" i="13"/>
  <c r="EF64" i="13"/>
  <c r="ED64" i="13"/>
  <c r="EB64" i="13"/>
  <c r="DZ64" i="13"/>
  <c r="DX64" i="13"/>
  <c r="DV64" i="13"/>
  <c r="DT64" i="13"/>
  <c r="DR64" i="13"/>
  <c r="DP64" i="13"/>
  <c r="DN64" i="13"/>
  <c r="DL64" i="13"/>
  <c r="DJ64" i="13"/>
  <c r="DH64" i="13"/>
  <c r="DF64" i="13"/>
  <c r="DD64" i="13"/>
  <c r="DB64" i="13"/>
  <c r="CZ64" i="13"/>
  <c r="CX64" i="13"/>
  <c r="CV64" i="13"/>
  <c r="CT64" i="13"/>
  <c r="CR64" i="13"/>
  <c r="CP64" i="13"/>
  <c r="CN64" i="13"/>
  <c r="CL64" i="13"/>
  <c r="CJ64" i="13"/>
  <c r="CH64" i="13"/>
  <c r="CF64" i="13"/>
  <c r="CD64" i="13"/>
  <c r="CB64" i="13"/>
  <c r="BZ64" i="13"/>
  <c r="BX64" i="13"/>
  <c r="BV64" i="13"/>
  <c r="BT64" i="13"/>
  <c r="BR64" i="13"/>
  <c r="BP64" i="13"/>
  <c r="BN64" i="13"/>
  <c r="BL64" i="13"/>
  <c r="BJ64" i="13"/>
  <c r="BH64" i="13"/>
  <c r="BF64" i="13"/>
  <c r="BD64" i="13"/>
  <c r="BB64" i="13"/>
  <c r="AZ64" i="13"/>
  <c r="AX64" i="13"/>
  <c r="AV64" i="13"/>
  <c r="AT64" i="13"/>
  <c r="AR64" i="13"/>
  <c r="AP64" i="13"/>
  <c r="AN64" i="13"/>
  <c r="AL64" i="13"/>
  <c r="AJ64" i="13"/>
  <c r="AH64" i="13"/>
  <c r="AF64" i="13"/>
  <c r="AD64" i="13"/>
  <c r="AB64" i="13"/>
  <c r="Z64" i="13"/>
  <c r="X64" i="13"/>
  <c r="V64" i="13"/>
  <c r="T64" i="13"/>
  <c r="R64" i="13"/>
  <c r="P64" i="13"/>
  <c r="N64" i="13"/>
  <c r="L64" i="13"/>
  <c r="J64" i="13"/>
  <c r="H64" i="13"/>
  <c r="F64" i="13"/>
  <c r="ET63" i="13"/>
  <c r="ER63" i="13"/>
  <c r="EP63" i="13"/>
  <c r="EN63" i="13"/>
  <c r="EL63" i="13"/>
  <c r="EJ63" i="13"/>
  <c r="EH63" i="13"/>
  <c r="EF63" i="13"/>
  <c r="ED63" i="13"/>
  <c r="EB63" i="13"/>
  <c r="DZ63" i="13"/>
  <c r="DX63" i="13"/>
  <c r="DV63" i="13"/>
  <c r="DT63" i="13"/>
  <c r="DR63" i="13"/>
  <c r="DP63" i="13"/>
  <c r="DN63" i="13"/>
  <c r="DL63" i="13"/>
  <c r="DJ63" i="13"/>
  <c r="DH63" i="13"/>
  <c r="DF63" i="13"/>
  <c r="DD63" i="13"/>
  <c r="DB63" i="13"/>
  <c r="CZ63" i="13"/>
  <c r="CX63" i="13"/>
  <c r="CV63" i="13"/>
  <c r="CT63" i="13"/>
  <c r="CR63" i="13"/>
  <c r="CP63" i="13"/>
  <c r="CN63" i="13"/>
  <c r="CL63" i="13"/>
  <c r="CJ63" i="13"/>
  <c r="CH63" i="13"/>
  <c r="CF63" i="13"/>
  <c r="CD63" i="13"/>
  <c r="CB63" i="13"/>
  <c r="BZ63" i="13"/>
  <c r="BX63" i="13"/>
  <c r="BV63" i="13"/>
  <c r="BT63" i="13"/>
  <c r="BR63" i="13"/>
  <c r="BP63" i="13"/>
  <c r="BN63" i="13"/>
  <c r="BL63" i="13"/>
  <c r="BJ63" i="13"/>
  <c r="BH63" i="13"/>
  <c r="BF63" i="13"/>
  <c r="BD63" i="13"/>
  <c r="BB63" i="13"/>
  <c r="AZ63" i="13"/>
  <c r="AX63" i="13"/>
  <c r="AV63" i="13"/>
  <c r="AT63" i="13"/>
  <c r="AR63" i="13"/>
  <c r="AP63" i="13"/>
  <c r="AN63" i="13"/>
  <c r="AL63" i="13"/>
  <c r="AJ63" i="13"/>
  <c r="AH63" i="13"/>
  <c r="AF63" i="13"/>
  <c r="AD63" i="13"/>
  <c r="AB63" i="13"/>
  <c r="Z63" i="13"/>
  <c r="X63" i="13"/>
  <c r="V63" i="13"/>
  <c r="T63" i="13"/>
  <c r="R63" i="13"/>
  <c r="P63" i="13"/>
  <c r="N63" i="13"/>
  <c r="L63" i="13"/>
  <c r="J63" i="13"/>
  <c r="H63" i="13"/>
  <c r="F63" i="13"/>
  <c r="ET62" i="13"/>
  <c r="ER62" i="13"/>
  <c r="EP62" i="13"/>
  <c r="EN62" i="13"/>
  <c r="EL62" i="13"/>
  <c r="EJ62" i="13"/>
  <c r="EH62" i="13"/>
  <c r="EF62" i="13"/>
  <c r="ED62" i="13"/>
  <c r="EB62" i="13"/>
  <c r="DZ62" i="13"/>
  <c r="DX62" i="13"/>
  <c r="DV62" i="13"/>
  <c r="DT62" i="13"/>
  <c r="DR62" i="13"/>
  <c r="DP62" i="13"/>
  <c r="DN62" i="13"/>
  <c r="DL62" i="13"/>
  <c r="DJ62" i="13"/>
  <c r="DH62" i="13"/>
  <c r="DF62" i="13"/>
  <c r="DD62" i="13"/>
  <c r="DB62" i="13"/>
  <c r="CZ62" i="13"/>
  <c r="CX62" i="13"/>
  <c r="CV62" i="13"/>
  <c r="CT62" i="13"/>
  <c r="CR62" i="13"/>
  <c r="CP62" i="13"/>
  <c r="CN62" i="13"/>
  <c r="CL62" i="13"/>
  <c r="CJ62" i="13"/>
  <c r="CH62" i="13"/>
  <c r="CF62" i="13"/>
  <c r="CD62" i="13"/>
  <c r="CB62" i="13"/>
  <c r="BZ62" i="13"/>
  <c r="BX62" i="13"/>
  <c r="BV62" i="13"/>
  <c r="BT62" i="13"/>
  <c r="BR62" i="13"/>
  <c r="BP62" i="13"/>
  <c r="BN62" i="13"/>
  <c r="BL62" i="13"/>
  <c r="BJ62" i="13"/>
  <c r="BH62" i="13"/>
  <c r="BF62" i="13"/>
  <c r="BD62" i="13"/>
  <c r="BB62" i="13"/>
  <c r="AZ62" i="13"/>
  <c r="AX62" i="13"/>
  <c r="AV62" i="13"/>
  <c r="AT62" i="13"/>
  <c r="AR62" i="13"/>
  <c r="AP62" i="13"/>
  <c r="AN62" i="13"/>
  <c r="AL62" i="13"/>
  <c r="AJ62" i="13"/>
  <c r="AH62" i="13"/>
  <c r="AF62" i="13"/>
  <c r="AD62" i="13"/>
  <c r="AB62" i="13"/>
  <c r="Z62" i="13"/>
  <c r="X62" i="13"/>
  <c r="V62" i="13"/>
  <c r="T62" i="13"/>
  <c r="R62" i="13"/>
  <c r="P62" i="13"/>
  <c r="N62" i="13"/>
  <c r="L62" i="13"/>
  <c r="J62" i="13"/>
  <c r="H62" i="13"/>
  <c r="F62" i="13"/>
  <c r="ET61" i="13"/>
  <c r="ER61" i="13"/>
  <c r="EP61" i="13"/>
  <c r="EN61" i="13"/>
  <c r="EL61" i="13"/>
  <c r="EJ61" i="13"/>
  <c r="EH61" i="13"/>
  <c r="EF61" i="13"/>
  <c r="ED61" i="13"/>
  <c r="EB61" i="13"/>
  <c r="DZ61" i="13"/>
  <c r="DX61" i="13"/>
  <c r="DV61" i="13"/>
  <c r="DT61" i="13"/>
  <c r="DR61" i="13"/>
  <c r="DP61" i="13"/>
  <c r="DN61" i="13"/>
  <c r="DL61" i="13"/>
  <c r="DJ61" i="13"/>
  <c r="DH61" i="13"/>
  <c r="DF61" i="13"/>
  <c r="DD61" i="13"/>
  <c r="DB61" i="13"/>
  <c r="CZ61" i="13"/>
  <c r="CX61" i="13"/>
  <c r="CV61" i="13"/>
  <c r="CT61" i="13"/>
  <c r="CR61" i="13"/>
  <c r="CP61" i="13"/>
  <c r="CN61" i="13"/>
  <c r="CL61" i="13"/>
  <c r="CJ61" i="13"/>
  <c r="CH61" i="13"/>
  <c r="CF61" i="13"/>
  <c r="CD61" i="13"/>
  <c r="CB61" i="13"/>
  <c r="BZ61" i="13"/>
  <c r="BX61" i="13"/>
  <c r="BV61" i="13"/>
  <c r="BT61" i="13"/>
  <c r="BR61" i="13"/>
  <c r="BP61" i="13"/>
  <c r="BN61" i="13"/>
  <c r="BL61" i="13"/>
  <c r="BJ61" i="13"/>
  <c r="BH61" i="13"/>
  <c r="BF61" i="13"/>
  <c r="BD61" i="13"/>
  <c r="BB61" i="13"/>
  <c r="AZ61" i="13"/>
  <c r="AX61" i="13"/>
  <c r="AV61" i="13"/>
  <c r="AT61" i="13"/>
  <c r="AR61" i="13"/>
  <c r="AP61" i="13"/>
  <c r="AN61" i="13"/>
  <c r="AL61" i="13"/>
  <c r="AJ61" i="13"/>
  <c r="AH61" i="13"/>
  <c r="AF61" i="13"/>
  <c r="AD61" i="13"/>
  <c r="AB61" i="13"/>
  <c r="Z61" i="13"/>
  <c r="X61" i="13"/>
  <c r="V61" i="13"/>
  <c r="T61" i="13"/>
  <c r="R61" i="13"/>
  <c r="P61" i="13"/>
  <c r="N61" i="13"/>
  <c r="L61" i="13"/>
  <c r="J61" i="13"/>
  <c r="H61" i="13"/>
  <c r="F61" i="13"/>
  <c r="ET60" i="13"/>
  <c r="ER60" i="13"/>
  <c r="EP60" i="13"/>
  <c r="EN60" i="13"/>
  <c r="EL60" i="13"/>
  <c r="EJ60" i="13"/>
  <c r="EH60" i="13"/>
  <c r="EF60" i="13"/>
  <c r="ED60" i="13"/>
  <c r="EB60" i="13"/>
  <c r="DZ60" i="13"/>
  <c r="DX60" i="13"/>
  <c r="DV60" i="13"/>
  <c r="DT60" i="13"/>
  <c r="DR60" i="13"/>
  <c r="DP60" i="13"/>
  <c r="DN60" i="13"/>
  <c r="DL60" i="13"/>
  <c r="DJ60" i="13"/>
  <c r="DH60" i="13"/>
  <c r="DF60" i="13"/>
  <c r="DD60" i="13"/>
  <c r="DB60" i="13"/>
  <c r="CZ60" i="13"/>
  <c r="CX60" i="13"/>
  <c r="CV60" i="13"/>
  <c r="CT60" i="13"/>
  <c r="CR60" i="13"/>
  <c r="CP60" i="13"/>
  <c r="CN60" i="13"/>
  <c r="CL60" i="13"/>
  <c r="CJ60" i="13"/>
  <c r="CH60" i="13"/>
  <c r="CF60" i="13"/>
  <c r="CD60" i="13"/>
  <c r="CB60" i="13"/>
  <c r="BZ60" i="13"/>
  <c r="BX60" i="13"/>
  <c r="BV60" i="13"/>
  <c r="BT60" i="13"/>
  <c r="BR60" i="13"/>
  <c r="BP60" i="13"/>
  <c r="BN60" i="13"/>
  <c r="BL60" i="13"/>
  <c r="BJ60" i="13"/>
  <c r="BH60" i="13"/>
  <c r="BF60" i="13"/>
  <c r="BD60" i="13"/>
  <c r="BB60" i="13"/>
  <c r="AZ60" i="13"/>
  <c r="AX60" i="13"/>
  <c r="AV60" i="13"/>
  <c r="AT60" i="13"/>
  <c r="AR60" i="13"/>
  <c r="AP60" i="13"/>
  <c r="AN60" i="13"/>
  <c r="AL60" i="13"/>
  <c r="AJ60" i="13"/>
  <c r="AH60" i="13"/>
  <c r="AF60" i="13"/>
  <c r="AD60" i="13"/>
  <c r="AB60" i="13"/>
  <c r="Z60" i="13"/>
  <c r="X60" i="13"/>
  <c r="V60" i="13"/>
  <c r="T60" i="13"/>
  <c r="R60" i="13"/>
  <c r="P60" i="13"/>
  <c r="N60" i="13"/>
  <c r="L60" i="13"/>
  <c r="J60" i="13"/>
  <c r="H60" i="13"/>
  <c r="F60" i="13"/>
  <c r="ET59" i="13"/>
  <c r="ER59" i="13"/>
  <c r="EP59" i="13"/>
  <c r="EN59" i="13"/>
  <c r="EL59" i="13"/>
  <c r="EJ59" i="13"/>
  <c r="EH59" i="13"/>
  <c r="EF59" i="13"/>
  <c r="ED59" i="13"/>
  <c r="EB59" i="13"/>
  <c r="DZ59" i="13"/>
  <c r="DX59" i="13"/>
  <c r="DV59" i="13"/>
  <c r="DT59" i="13"/>
  <c r="DR59" i="13"/>
  <c r="DP59" i="13"/>
  <c r="DN59" i="13"/>
  <c r="DL59" i="13"/>
  <c r="DJ59" i="13"/>
  <c r="DH59" i="13"/>
  <c r="DF59" i="13"/>
  <c r="DD59" i="13"/>
  <c r="DB59" i="13"/>
  <c r="CZ59" i="13"/>
  <c r="CX59" i="13"/>
  <c r="CV59" i="13"/>
  <c r="CT59" i="13"/>
  <c r="CR59" i="13"/>
  <c r="CP59" i="13"/>
  <c r="CN59" i="13"/>
  <c r="CL59" i="13"/>
  <c r="CJ59" i="13"/>
  <c r="CH59" i="13"/>
  <c r="CF59" i="13"/>
  <c r="CD59" i="13"/>
  <c r="CB59" i="13"/>
  <c r="BZ59" i="13"/>
  <c r="BX59" i="13"/>
  <c r="BV59" i="13"/>
  <c r="BT59" i="13"/>
  <c r="BR59" i="13"/>
  <c r="BP59" i="13"/>
  <c r="BN59" i="13"/>
  <c r="BL59" i="13"/>
  <c r="BJ59" i="13"/>
  <c r="BH59" i="13"/>
  <c r="BF59" i="13"/>
  <c r="BD59" i="13"/>
  <c r="BB59" i="13"/>
  <c r="AZ59" i="13"/>
  <c r="AX59" i="13"/>
  <c r="AV59" i="13"/>
  <c r="AT59" i="13"/>
  <c r="AR59" i="13"/>
  <c r="AP59" i="13"/>
  <c r="AN59" i="13"/>
  <c r="AL59" i="13"/>
  <c r="AJ59" i="13"/>
  <c r="AH59" i="13"/>
  <c r="AF59" i="13"/>
  <c r="AD59" i="13"/>
  <c r="AB59" i="13"/>
  <c r="Z59" i="13"/>
  <c r="X59" i="13"/>
  <c r="V59" i="13"/>
  <c r="T59" i="13"/>
  <c r="R59" i="13"/>
  <c r="P59" i="13"/>
  <c r="N59" i="13"/>
  <c r="L59" i="13"/>
  <c r="J59" i="13"/>
  <c r="H59" i="13"/>
  <c r="F59" i="13"/>
  <c r="ET58" i="13"/>
  <c r="ER58" i="13"/>
  <c r="EP58" i="13"/>
  <c r="EN58" i="13"/>
  <c r="EL58" i="13"/>
  <c r="EJ58" i="13"/>
  <c r="EH58" i="13"/>
  <c r="EF58" i="13"/>
  <c r="ED58" i="13"/>
  <c r="EB58" i="13"/>
  <c r="DZ58" i="13"/>
  <c r="DX58" i="13"/>
  <c r="DV58" i="13"/>
  <c r="DT58" i="13"/>
  <c r="DR58" i="13"/>
  <c r="DP58" i="13"/>
  <c r="DN58" i="13"/>
  <c r="DL58" i="13"/>
  <c r="DJ58" i="13"/>
  <c r="DH58" i="13"/>
  <c r="DF58" i="13"/>
  <c r="DD58" i="13"/>
  <c r="DB58" i="13"/>
  <c r="CZ58" i="13"/>
  <c r="CX58" i="13"/>
  <c r="CV58" i="13"/>
  <c r="CT58" i="13"/>
  <c r="CR58" i="13"/>
  <c r="CP58" i="13"/>
  <c r="CN58" i="13"/>
  <c r="CL58" i="13"/>
  <c r="CJ58" i="13"/>
  <c r="CH58" i="13"/>
  <c r="CF58" i="13"/>
  <c r="CD58" i="13"/>
  <c r="CB58" i="13"/>
  <c r="BZ58" i="13"/>
  <c r="BX58" i="13"/>
  <c r="BV58" i="13"/>
  <c r="BT58" i="13"/>
  <c r="BR58" i="13"/>
  <c r="BP58" i="13"/>
  <c r="BN58" i="13"/>
  <c r="BL58" i="13"/>
  <c r="BJ58" i="13"/>
  <c r="BH58" i="13"/>
  <c r="BF58" i="13"/>
  <c r="BD58" i="13"/>
  <c r="BB58" i="13"/>
  <c r="AZ58" i="13"/>
  <c r="AX58" i="13"/>
  <c r="AV58" i="13"/>
  <c r="AT58" i="13"/>
  <c r="AR58" i="13"/>
  <c r="AP58" i="13"/>
  <c r="AN58" i="13"/>
  <c r="AL58" i="13"/>
  <c r="AJ58" i="13"/>
  <c r="AH58" i="13"/>
  <c r="AF58" i="13"/>
  <c r="AD58" i="13"/>
  <c r="AB58" i="13"/>
  <c r="Z58" i="13"/>
  <c r="X58" i="13"/>
  <c r="V58" i="13"/>
  <c r="T58" i="13"/>
  <c r="R58" i="13"/>
  <c r="P58" i="13"/>
  <c r="N58" i="13"/>
  <c r="L58" i="13"/>
  <c r="J58" i="13"/>
  <c r="H58" i="13"/>
  <c r="F58" i="13"/>
  <c r="ET57" i="13"/>
  <c r="ER57" i="13"/>
  <c r="EP57" i="13"/>
  <c r="EN57" i="13"/>
  <c r="EL57" i="13"/>
  <c r="EJ57" i="13"/>
  <c r="EH57" i="13"/>
  <c r="EF57" i="13"/>
  <c r="ED57" i="13"/>
  <c r="EB57" i="13"/>
  <c r="DZ57" i="13"/>
  <c r="DX57" i="13"/>
  <c r="DV57" i="13"/>
  <c r="DT57" i="13"/>
  <c r="DR57" i="13"/>
  <c r="DP57" i="13"/>
  <c r="DN57" i="13"/>
  <c r="DL57" i="13"/>
  <c r="DJ57" i="13"/>
  <c r="DH57" i="13"/>
  <c r="DF57" i="13"/>
  <c r="DD57" i="13"/>
  <c r="DB57" i="13"/>
  <c r="CZ57" i="13"/>
  <c r="CX57" i="13"/>
  <c r="CV57" i="13"/>
  <c r="CT57" i="13"/>
  <c r="CR57" i="13"/>
  <c r="CP57" i="13"/>
  <c r="CN57" i="13"/>
  <c r="CL57" i="13"/>
  <c r="CJ57" i="13"/>
  <c r="CH57" i="13"/>
  <c r="CF57" i="13"/>
  <c r="CD57" i="13"/>
  <c r="CB57" i="13"/>
  <c r="BZ57" i="13"/>
  <c r="BX57" i="13"/>
  <c r="BV57" i="13"/>
  <c r="BT57" i="13"/>
  <c r="BR57" i="13"/>
  <c r="BP57" i="13"/>
  <c r="BN57" i="13"/>
  <c r="BL57" i="13"/>
  <c r="BJ57" i="13"/>
  <c r="BH57" i="13"/>
  <c r="BF57" i="13"/>
  <c r="BD57" i="13"/>
  <c r="BB57" i="13"/>
  <c r="AZ57" i="13"/>
  <c r="AX57" i="13"/>
  <c r="AV57" i="13"/>
  <c r="AT57" i="13"/>
  <c r="AR57" i="13"/>
  <c r="AP57" i="13"/>
  <c r="AN57" i="13"/>
  <c r="AL57" i="13"/>
  <c r="AJ57" i="13"/>
  <c r="AH57" i="13"/>
  <c r="AF57" i="13"/>
  <c r="AD57" i="13"/>
  <c r="AB57" i="13"/>
  <c r="Z57" i="13"/>
  <c r="X57" i="13"/>
  <c r="V57" i="13"/>
  <c r="T57" i="13"/>
  <c r="R57" i="13"/>
  <c r="P57" i="13"/>
  <c r="N57" i="13"/>
  <c r="L57" i="13"/>
  <c r="J57" i="13"/>
  <c r="H57" i="13"/>
  <c r="F57" i="13"/>
  <c r="ET56" i="13"/>
  <c r="ER56" i="13"/>
  <c r="EP56" i="13"/>
  <c r="EN56" i="13"/>
  <c r="EL56" i="13"/>
  <c r="EJ56" i="13"/>
  <c r="EH56" i="13"/>
  <c r="EF56" i="13"/>
  <c r="ED56" i="13"/>
  <c r="EB56" i="13"/>
  <c r="DZ56" i="13"/>
  <c r="DX56" i="13"/>
  <c r="DV56" i="13"/>
  <c r="DT56" i="13"/>
  <c r="DR56" i="13"/>
  <c r="DP56" i="13"/>
  <c r="DN56" i="13"/>
  <c r="DL56" i="13"/>
  <c r="DJ56" i="13"/>
  <c r="DH56" i="13"/>
  <c r="DF56" i="13"/>
  <c r="DD56" i="13"/>
  <c r="DB56" i="13"/>
  <c r="CZ56" i="13"/>
  <c r="CX56" i="13"/>
  <c r="CV56" i="13"/>
  <c r="CT56" i="13"/>
  <c r="CR56" i="13"/>
  <c r="CP56" i="13"/>
  <c r="CN56" i="13"/>
  <c r="CL56" i="13"/>
  <c r="CJ56" i="13"/>
  <c r="CH56" i="13"/>
  <c r="CF56" i="13"/>
  <c r="CD56" i="13"/>
  <c r="CB56" i="13"/>
  <c r="BZ56" i="13"/>
  <c r="BX56" i="13"/>
  <c r="BV56" i="13"/>
  <c r="BT56" i="13"/>
  <c r="BR56" i="13"/>
  <c r="BP56" i="13"/>
  <c r="BN56" i="13"/>
  <c r="BL56" i="13"/>
  <c r="BJ56" i="13"/>
  <c r="BH56" i="13"/>
  <c r="BF56" i="13"/>
  <c r="BD56" i="13"/>
  <c r="BB56" i="13"/>
  <c r="AZ56" i="13"/>
  <c r="AX56" i="13"/>
  <c r="AV56" i="13"/>
  <c r="AT56" i="13"/>
  <c r="AR56" i="13"/>
  <c r="AP56" i="13"/>
  <c r="AN56" i="13"/>
  <c r="AL56" i="13"/>
  <c r="AJ56" i="13"/>
  <c r="AH56" i="13"/>
  <c r="AF56" i="13"/>
  <c r="AD56" i="13"/>
  <c r="AB56" i="13"/>
  <c r="Z56" i="13"/>
  <c r="X56" i="13"/>
  <c r="V56" i="13"/>
  <c r="T56" i="13"/>
  <c r="R56" i="13"/>
  <c r="P56" i="13"/>
  <c r="N56" i="13"/>
  <c r="L56" i="13"/>
  <c r="J56" i="13"/>
  <c r="H56" i="13"/>
  <c r="F56" i="13"/>
  <c r="ET55" i="13"/>
  <c r="ER55" i="13"/>
  <c r="EP55" i="13"/>
  <c r="EN55" i="13"/>
  <c r="EL55" i="13"/>
  <c r="EJ55" i="13"/>
  <c r="EH55" i="13"/>
  <c r="EF55" i="13"/>
  <c r="ED55" i="13"/>
  <c r="EB55" i="13"/>
  <c r="DZ55" i="13"/>
  <c r="DX55" i="13"/>
  <c r="DV55" i="13"/>
  <c r="DT55" i="13"/>
  <c r="DR55" i="13"/>
  <c r="DP55" i="13"/>
  <c r="DN55" i="13"/>
  <c r="DL55" i="13"/>
  <c r="DJ55" i="13"/>
  <c r="DH55" i="13"/>
  <c r="DF55" i="13"/>
  <c r="DD55" i="13"/>
  <c r="DB55" i="13"/>
  <c r="CZ55" i="13"/>
  <c r="CX55" i="13"/>
  <c r="CV55" i="13"/>
  <c r="CT55" i="13"/>
  <c r="CR55" i="13"/>
  <c r="CP55" i="13"/>
  <c r="CN55" i="13"/>
  <c r="CL55" i="13"/>
  <c r="CJ55" i="13"/>
  <c r="CH55" i="13"/>
  <c r="CF55" i="13"/>
  <c r="CD55" i="13"/>
  <c r="CB55" i="13"/>
  <c r="BZ55" i="13"/>
  <c r="BX55" i="13"/>
  <c r="BV55" i="13"/>
  <c r="BT55" i="13"/>
  <c r="BR55" i="13"/>
  <c r="BP55" i="13"/>
  <c r="BN55" i="13"/>
  <c r="BL55" i="13"/>
  <c r="BJ55" i="13"/>
  <c r="BH55" i="13"/>
  <c r="BF55" i="13"/>
  <c r="BD55" i="13"/>
  <c r="BB55" i="13"/>
  <c r="AZ55" i="13"/>
  <c r="AX55" i="13"/>
  <c r="AV55" i="13"/>
  <c r="AT55" i="13"/>
  <c r="AR55" i="13"/>
  <c r="AP55" i="13"/>
  <c r="AN55" i="13"/>
  <c r="AL55" i="13"/>
  <c r="AJ55" i="13"/>
  <c r="AH55" i="13"/>
  <c r="AF55" i="13"/>
  <c r="AD55" i="13"/>
  <c r="AB55" i="13"/>
  <c r="Z55" i="13"/>
  <c r="X55" i="13"/>
  <c r="V55" i="13"/>
  <c r="T55" i="13"/>
  <c r="R55" i="13"/>
  <c r="P55" i="13"/>
  <c r="N55" i="13"/>
  <c r="L55" i="13"/>
  <c r="J55" i="13"/>
  <c r="H55" i="13"/>
  <c r="F55" i="13"/>
  <c r="ET54" i="13"/>
  <c r="ER54" i="13"/>
  <c r="EP54" i="13"/>
  <c r="EN54" i="13"/>
  <c r="EL54" i="13"/>
  <c r="EJ54" i="13"/>
  <c r="EH54" i="13"/>
  <c r="EF54" i="13"/>
  <c r="ED54" i="13"/>
  <c r="EB54" i="13"/>
  <c r="DZ54" i="13"/>
  <c r="DX54" i="13"/>
  <c r="DV54" i="13"/>
  <c r="DT54" i="13"/>
  <c r="DR54" i="13"/>
  <c r="DP54" i="13"/>
  <c r="DN54" i="13"/>
  <c r="DL54" i="13"/>
  <c r="DJ54" i="13"/>
  <c r="DH54" i="13"/>
  <c r="DF54" i="13"/>
  <c r="DD54" i="13"/>
  <c r="DB54" i="13"/>
  <c r="CZ54" i="13"/>
  <c r="CX54" i="13"/>
  <c r="CV54" i="13"/>
  <c r="CT54" i="13"/>
  <c r="CR54" i="13"/>
  <c r="CP54" i="13"/>
  <c r="CN54" i="13"/>
  <c r="CL54" i="13"/>
  <c r="CJ54" i="13"/>
  <c r="CH54" i="13"/>
  <c r="CF54" i="13"/>
  <c r="CD54" i="13"/>
  <c r="CB54" i="13"/>
  <c r="BZ54" i="13"/>
  <c r="BX54" i="13"/>
  <c r="BV54" i="13"/>
  <c r="BT54" i="13"/>
  <c r="BR54" i="13"/>
  <c r="BP54" i="13"/>
  <c r="BN54" i="13"/>
  <c r="BL54" i="13"/>
  <c r="BJ54" i="13"/>
  <c r="BH54" i="13"/>
  <c r="BF54" i="13"/>
  <c r="BD54" i="13"/>
  <c r="BB54" i="13"/>
  <c r="AZ54" i="13"/>
  <c r="AX54" i="13"/>
  <c r="AV54" i="13"/>
  <c r="AT54" i="13"/>
  <c r="AR54" i="13"/>
  <c r="AP54" i="13"/>
  <c r="AN54" i="13"/>
  <c r="AL54" i="13"/>
  <c r="AJ54" i="13"/>
  <c r="AH54" i="13"/>
  <c r="AF54" i="13"/>
  <c r="AD54" i="13"/>
  <c r="AB54" i="13"/>
  <c r="Z54" i="13"/>
  <c r="X54" i="13"/>
  <c r="V54" i="13"/>
  <c r="T54" i="13"/>
  <c r="R54" i="13"/>
  <c r="P54" i="13"/>
  <c r="N54" i="13"/>
  <c r="L54" i="13"/>
  <c r="J54" i="13"/>
  <c r="H54" i="13"/>
  <c r="F54" i="13"/>
  <c r="ET53" i="13"/>
  <c r="ER53" i="13"/>
  <c r="EP53" i="13"/>
  <c r="EN53" i="13"/>
  <c r="EL53" i="13"/>
  <c r="EJ53" i="13"/>
  <c r="EH53" i="13"/>
  <c r="EF53" i="13"/>
  <c r="ED53" i="13"/>
  <c r="EB53" i="13"/>
  <c r="DZ53" i="13"/>
  <c r="DX53" i="13"/>
  <c r="DV53" i="13"/>
  <c r="DT53" i="13"/>
  <c r="DR53" i="13"/>
  <c r="DP53" i="13"/>
  <c r="DN53" i="13"/>
  <c r="DL53" i="13"/>
  <c r="DJ53" i="13"/>
  <c r="DH53" i="13"/>
  <c r="DF53" i="13"/>
  <c r="DD53" i="13"/>
  <c r="DB53" i="13"/>
  <c r="CZ53" i="13"/>
  <c r="CX53" i="13"/>
  <c r="CV53" i="13"/>
  <c r="CT53" i="13"/>
  <c r="CR53" i="13"/>
  <c r="CP53" i="13"/>
  <c r="CN53" i="13"/>
  <c r="CL53" i="13"/>
  <c r="CJ53" i="13"/>
  <c r="CH53" i="13"/>
  <c r="CF53" i="13"/>
  <c r="CD53" i="13"/>
  <c r="CB53" i="13"/>
  <c r="BZ53" i="13"/>
  <c r="BX53" i="13"/>
  <c r="BV53" i="13"/>
  <c r="BT53" i="13"/>
  <c r="BR53" i="13"/>
  <c r="BP53" i="13"/>
  <c r="BN53" i="13"/>
  <c r="BL53" i="13"/>
  <c r="BJ53" i="13"/>
  <c r="BH53" i="13"/>
  <c r="BF53" i="13"/>
  <c r="BD53" i="13"/>
  <c r="BB53" i="13"/>
  <c r="AZ53" i="13"/>
  <c r="AX53" i="13"/>
  <c r="AV53" i="13"/>
  <c r="AT53" i="13"/>
  <c r="AR53" i="13"/>
  <c r="AP53" i="13"/>
  <c r="AN53" i="13"/>
  <c r="AL53" i="13"/>
  <c r="AJ53" i="13"/>
  <c r="AH53" i="13"/>
  <c r="AF53" i="13"/>
  <c r="AD53" i="13"/>
  <c r="AB53" i="13"/>
  <c r="Z53" i="13"/>
  <c r="X53" i="13"/>
  <c r="V53" i="13"/>
  <c r="T53" i="13"/>
  <c r="R53" i="13"/>
  <c r="P53" i="13"/>
  <c r="N53" i="13"/>
  <c r="L53" i="13"/>
  <c r="J53" i="13"/>
  <c r="H53" i="13"/>
  <c r="F53" i="13"/>
  <c r="ET52" i="13"/>
  <c r="ER52" i="13"/>
  <c r="EP52" i="13"/>
  <c r="EN52" i="13"/>
  <c r="EL52" i="13"/>
  <c r="EJ52" i="13"/>
  <c r="EH52" i="13"/>
  <c r="EF52" i="13"/>
  <c r="ED52" i="13"/>
  <c r="EB52" i="13"/>
  <c r="DZ52" i="13"/>
  <c r="DX52" i="13"/>
  <c r="DV52" i="13"/>
  <c r="DT52" i="13"/>
  <c r="DR52" i="13"/>
  <c r="DP52" i="13"/>
  <c r="DN52" i="13"/>
  <c r="DL52" i="13"/>
  <c r="DJ52" i="13"/>
  <c r="DH52" i="13"/>
  <c r="DF52" i="13"/>
  <c r="DD52" i="13"/>
  <c r="DB52" i="13"/>
  <c r="CZ52" i="13"/>
  <c r="CX52" i="13"/>
  <c r="CV52" i="13"/>
  <c r="CT52" i="13"/>
  <c r="CR52" i="13"/>
  <c r="CP52" i="13"/>
  <c r="CN52" i="13"/>
  <c r="CL52" i="13"/>
  <c r="CJ52" i="13"/>
  <c r="CH52" i="13"/>
  <c r="CF52" i="13"/>
  <c r="CD52" i="13"/>
  <c r="CB52" i="13"/>
  <c r="BZ52" i="13"/>
  <c r="BX52" i="13"/>
  <c r="BV52" i="13"/>
  <c r="BT52" i="13"/>
  <c r="BR52" i="13"/>
  <c r="BP52" i="13"/>
  <c r="BN52" i="13"/>
  <c r="BL52" i="13"/>
  <c r="BJ52" i="13"/>
  <c r="BH52" i="13"/>
  <c r="BF52" i="13"/>
  <c r="BD52" i="13"/>
  <c r="BB52" i="13"/>
  <c r="AZ52" i="13"/>
  <c r="AX52" i="13"/>
  <c r="AV52" i="13"/>
  <c r="AT52" i="13"/>
  <c r="AR52" i="13"/>
  <c r="AP52" i="13"/>
  <c r="AN52" i="13"/>
  <c r="AL52" i="13"/>
  <c r="AJ52" i="13"/>
  <c r="AH52" i="13"/>
  <c r="AF52" i="13"/>
  <c r="AD52" i="13"/>
  <c r="AB52" i="13"/>
  <c r="Z52" i="13"/>
  <c r="X52" i="13"/>
  <c r="V52" i="13"/>
  <c r="T52" i="13"/>
  <c r="R52" i="13"/>
  <c r="P52" i="13"/>
  <c r="N52" i="13"/>
  <c r="L52" i="13"/>
  <c r="J52" i="13"/>
  <c r="H52" i="13"/>
  <c r="F52" i="13"/>
  <c r="ET51" i="13"/>
  <c r="ER51" i="13"/>
  <c r="EP51" i="13"/>
  <c r="EN51" i="13"/>
  <c r="EL51" i="13"/>
  <c r="EJ51" i="13"/>
  <c r="EH51" i="13"/>
  <c r="EF51" i="13"/>
  <c r="ED51" i="13"/>
  <c r="EB51" i="13"/>
  <c r="DZ51" i="13"/>
  <c r="DX51" i="13"/>
  <c r="DV51" i="13"/>
  <c r="DT51" i="13"/>
  <c r="DR51" i="13"/>
  <c r="DP51" i="13"/>
  <c r="DN51" i="13"/>
  <c r="DL51" i="13"/>
  <c r="DJ51" i="13"/>
  <c r="DH51" i="13"/>
  <c r="DF51" i="13"/>
  <c r="DD51" i="13"/>
  <c r="DB51" i="13"/>
  <c r="CZ51" i="13"/>
  <c r="CX51" i="13"/>
  <c r="CV51" i="13"/>
  <c r="CT51" i="13"/>
  <c r="CR51" i="13"/>
  <c r="CP51" i="13"/>
  <c r="CN51" i="13"/>
  <c r="CL51" i="13"/>
  <c r="CJ51" i="13"/>
  <c r="CH51" i="13"/>
  <c r="CF51" i="13"/>
  <c r="CD51" i="13"/>
  <c r="CB51" i="13"/>
  <c r="BZ51" i="13"/>
  <c r="BX51" i="13"/>
  <c r="BV51" i="13"/>
  <c r="BT51" i="13"/>
  <c r="BR51" i="13"/>
  <c r="BP51" i="13"/>
  <c r="BN51" i="13"/>
  <c r="BL51" i="13"/>
  <c r="BJ51" i="13"/>
  <c r="BH51" i="13"/>
  <c r="BF51" i="13"/>
  <c r="BD51" i="13"/>
  <c r="BB51" i="13"/>
  <c r="AZ51" i="13"/>
  <c r="AX51" i="13"/>
  <c r="AV51" i="13"/>
  <c r="AT51" i="13"/>
  <c r="AR51" i="13"/>
  <c r="AP51" i="13"/>
  <c r="AN51" i="13"/>
  <c r="AL51" i="13"/>
  <c r="AJ51" i="13"/>
  <c r="AH51" i="13"/>
  <c r="AF51" i="13"/>
  <c r="AD51" i="13"/>
  <c r="AB51" i="13"/>
  <c r="Z51" i="13"/>
  <c r="X51" i="13"/>
  <c r="V51" i="13"/>
  <c r="T51" i="13"/>
  <c r="R51" i="13"/>
  <c r="P51" i="13"/>
  <c r="N51" i="13"/>
  <c r="L51" i="13"/>
  <c r="J51" i="13"/>
  <c r="H51" i="13"/>
  <c r="F51" i="13"/>
  <c r="ET50" i="13"/>
  <c r="ER50" i="13"/>
  <c r="EP50" i="13"/>
  <c r="EN50" i="13"/>
  <c r="EL50" i="13"/>
  <c r="EJ50" i="13"/>
  <c r="EH50" i="13"/>
  <c r="EF50" i="13"/>
  <c r="ED50" i="13"/>
  <c r="EB50" i="13"/>
  <c r="DZ50" i="13"/>
  <c r="DX50" i="13"/>
  <c r="DV50" i="13"/>
  <c r="DT50" i="13"/>
  <c r="DR50" i="13"/>
  <c r="DP50" i="13"/>
  <c r="DN50" i="13"/>
  <c r="DL50" i="13"/>
  <c r="DJ50" i="13"/>
  <c r="DH50" i="13"/>
  <c r="DF50" i="13"/>
  <c r="DD50" i="13"/>
  <c r="DB50" i="13"/>
  <c r="CZ50" i="13"/>
  <c r="CX50" i="13"/>
  <c r="CV50" i="13"/>
  <c r="CT50" i="13"/>
  <c r="CR50" i="13"/>
  <c r="CP50" i="13"/>
  <c r="CN50" i="13"/>
  <c r="CL50" i="13"/>
  <c r="CJ50" i="13"/>
  <c r="CH50" i="13"/>
  <c r="CF50" i="13"/>
  <c r="CD50" i="13"/>
  <c r="CB50" i="13"/>
  <c r="BZ50" i="13"/>
  <c r="BX50" i="13"/>
  <c r="BV50" i="13"/>
  <c r="BT50" i="13"/>
  <c r="BR50" i="13"/>
  <c r="BP50" i="13"/>
  <c r="BN50" i="13"/>
  <c r="BL50" i="13"/>
  <c r="BJ50" i="13"/>
  <c r="BH50" i="13"/>
  <c r="BF50" i="13"/>
  <c r="BD50" i="13"/>
  <c r="BB50" i="13"/>
  <c r="AZ50" i="13"/>
  <c r="AX50" i="13"/>
  <c r="AV50" i="13"/>
  <c r="AT50" i="13"/>
  <c r="AR50" i="13"/>
  <c r="AP50" i="13"/>
  <c r="AN50" i="13"/>
  <c r="AL50" i="13"/>
  <c r="AJ50" i="13"/>
  <c r="AH50" i="13"/>
  <c r="AF50" i="13"/>
  <c r="AD50" i="13"/>
  <c r="AB50" i="13"/>
  <c r="Z50" i="13"/>
  <c r="X50" i="13"/>
  <c r="V50" i="13"/>
  <c r="T50" i="13"/>
  <c r="R50" i="13"/>
  <c r="P50" i="13"/>
  <c r="N50" i="13"/>
  <c r="L50" i="13"/>
  <c r="J50" i="13"/>
  <c r="H50" i="13"/>
  <c r="F50" i="13"/>
  <c r="ET49" i="13"/>
  <c r="ER49" i="13"/>
  <c r="EP49" i="13"/>
  <c r="EN49" i="13"/>
  <c r="EL49" i="13"/>
  <c r="EJ49" i="13"/>
  <c r="EH49" i="13"/>
  <c r="EF49" i="13"/>
  <c r="ED49" i="13"/>
  <c r="EB49" i="13"/>
  <c r="DZ49" i="13"/>
  <c r="DX49" i="13"/>
  <c r="DV49" i="13"/>
  <c r="DT49" i="13"/>
  <c r="DR49" i="13"/>
  <c r="DP49" i="13"/>
  <c r="DN49" i="13"/>
  <c r="DL49" i="13"/>
  <c r="DJ49" i="13"/>
  <c r="DH49" i="13"/>
  <c r="DF49" i="13"/>
  <c r="DD49" i="13"/>
  <c r="DB49" i="13"/>
  <c r="CZ49" i="13"/>
  <c r="CX49" i="13"/>
  <c r="CV49" i="13"/>
  <c r="CT49" i="13"/>
  <c r="CR49" i="13"/>
  <c r="CP49" i="13"/>
  <c r="CN49" i="13"/>
  <c r="CL49" i="13"/>
  <c r="CJ49" i="13"/>
  <c r="CH49" i="13"/>
  <c r="CF49" i="13"/>
  <c r="CD49" i="13"/>
  <c r="CB49" i="13"/>
  <c r="BZ49" i="13"/>
  <c r="BX49" i="13"/>
  <c r="BV49" i="13"/>
  <c r="BT49" i="13"/>
  <c r="BR49" i="13"/>
  <c r="BP49" i="13"/>
  <c r="BN49" i="13"/>
  <c r="BL49" i="13"/>
  <c r="BJ49" i="13"/>
  <c r="BH49" i="13"/>
  <c r="BF49" i="13"/>
  <c r="BD49" i="13"/>
  <c r="BB49" i="13"/>
  <c r="AZ49" i="13"/>
  <c r="AX49" i="13"/>
  <c r="AV49" i="13"/>
  <c r="AT49" i="13"/>
  <c r="AR49" i="13"/>
  <c r="AP49" i="13"/>
  <c r="AN49" i="13"/>
  <c r="AL49" i="13"/>
  <c r="AJ49" i="13"/>
  <c r="AH49" i="13"/>
  <c r="AF49" i="13"/>
  <c r="AD49" i="13"/>
  <c r="AB49" i="13"/>
  <c r="Z49" i="13"/>
  <c r="X49" i="13"/>
  <c r="V49" i="13"/>
  <c r="T49" i="13"/>
  <c r="R49" i="13"/>
  <c r="P49" i="13"/>
  <c r="N49" i="13"/>
  <c r="L49" i="13"/>
  <c r="J49" i="13"/>
  <c r="H49" i="13"/>
  <c r="F49" i="13"/>
  <c r="ET48" i="13"/>
  <c r="ER48" i="13"/>
  <c r="EP48" i="13"/>
  <c r="EN48" i="13"/>
  <c r="EL48" i="13"/>
  <c r="EJ48" i="13"/>
  <c r="EH48" i="13"/>
  <c r="EF48" i="13"/>
  <c r="ED48" i="13"/>
  <c r="EB48" i="13"/>
  <c r="DZ48" i="13"/>
  <c r="DX48" i="13"/>
  <c r="DV48" i="13"/>
  <c r="DT48" i="13"/>
  <c r="DR48" i="13"/>
  <c r="DP48" i="13"/>
  <c r="DN48" i="13"/>
  <c r="DL48" i="13"/>
  <c r="DJ48" i="13"/>
  <c r="DH48" i="13"/>
  <c r="DF48" i="13"/>
  <c r="DD48" i="13"/>
  <c r="DB48" i="13"/>
  <c r="CZ48" i="13"/>
  <c r="CX48" i="13"/>
  <c r="CV48" i="13"/>
  <c r="CT48" i="13"/>
  <c r="CR48" i="13"/>
  <c r="CP48" i="13"/>
  <c r="CN48" i="13"/>
  <c r="CL48" i="13"/>
  <c r="CJ48" i="13"/>
  <c r="CH48" i="13"/>
  <c r="CF48" i="13"/>
  <c r="CD48" i="13"/>
  <c r="CB48" i="13"/>
  <c r="BZ48" i="13"/>
  <c r="BX48" i="13"/>
  <c r="BV48" i="13"/>
  <c r="BT48" i="13"/>
  <c r="BR48" i="13"/>
  <c r="BP48" i="13"/>
  <c r="BN48" i="13"/>
  <c r="BL48" i="13"/>
  <c r="BJ48" i="13"/>
  <c r="BH48" i="13"/>
  <c r="BF48" i="13"/>
  <c r="BD48" i="13"/>
  <c r="BB48" i="13"/>
  <c r="AZ48" i="13"/>
  <c r="AX48" i="13"/>
  <c r="AV48" i="13"/>
  <c r="AT48" i="13"/>
  <c r="AR48" i="13"/>
  <c r="AP48" i="13"/>
  <c r="AN48" i="13"/>
  <c r="AL48" i="13"/>
  <c r="AJ48" i="13"/>
  <c r="AH48" i="13"/>
  <c r="AF48" i="13"/>
  <c r="AD48" i="13"/>
  <c r="AB48" i="13"/>
  <c r="Z48" i="13"/>
  <c r="X48" i="13"/>
  <c r="V48" i="13"/>
  <c r="T48" i="13"/>
  <c r="R48" i="13"/>
  <c r="P48" i="13"/>
  <c r="N48" i="13"/>
  <c r="L48" i="13"/>
  <c r="J48" i="13"/>
  <c r="H48" i="13"/>
  <c r="F48" i="13"/>
  <c r="ET47" i="13"/>
  <c r="ER47" i="13"/>
  <c r="EP47" i="13"/>
  <c r="EN47" i="13"/>
  <c r="EL47" i="13"/>
  <c r="EJ47" i="13"/>
  <c r="EH47" i="13"/>
  <c r="EF47" i="13"/>
  <c r="ED47" i="13"/>
  <c r="EB47" i="13"/>
  <c r="DZ47" i="13"/>
  <c r="DX47" i="13"/>
  <c r="DV47" i="13"/>
  <c r="DT47" i="13"/>
  <c r="DR47" i="13"/>
  <c r="DP47" i="13"/>
  <c r="DN47" i="13"/>
  <c r="DL47" i="13"/>
  <c r="DJ47" i="13"/>
  <c r="DH47" i="13"/>
  <c r="DF47" i="13"/>
  <c r="DD47" i="13"/>
  <c r="DB47" i="13"/>
  <c r="CZ47" i="13"/>
  <c r="CX47" i="13"/>
  <c r="CV47" i="13"/>
  <c r="CT47" i="13"/>
  <c r="CR47" i="13"/>
  <c r="CP47" i="13"/>
  <c r="CN47" i="13"/>
  <c r="CL47" i="13"/>
  <c r="CJ47" i="13"/>
  <c r="CH47" i="13"/>
  <c r="CF47" i="13"/>
  <c r="CD47" i="13"/>
  <c r="CB47" i="13"/>
  <c r="BZ47" i="13"/>
  <c r="BX47" i="13"/>
  <c r="BV47" i="13"/>
  <c r="BT47" i="13"/>
  <c r="BR47" i="13"/>
  <c r="BP47" i="13"/>
  <c r="BN47" i="13"/>
  <c r="BL47" i="13"/>
  <c r="BJ47" i="13"/>
  <c r="BH47" i="13"/>
  <c r="BF47" i="13"/>
  <c r="BD47" i="13"/>
  <c r="BB47" i="13"/>
  <c r="AZ47" i="13"/>
  <c r="AX47" i="13"/>
  <c r="AV47" i="13"/>
  <c r="AT47" i="13"/>
  <c r="AR47" i="13"/>
  <c r="AP47" i="13"/>
  <c r="AN47" i="13"/>
  <c r="AL47" i="13"/>
  <c r="AJ47" i="13"/>
  <c r="AH47" i="13"/>
  <c r="AF47" i="13"/>
  <c r="AD47" i="13"/>
  <c r="AB47" i="13"/>
  <c r="Z47" i="13"/>
  <c r="X47" i="13"/>
  <c r="V47" i="13"/>
  <c r="T47" i="13"/>
  <c r="R47" i="13"/>
  <c r="P47" i="13"/>
  <c r="N47" i="13"/>
  <c r="L47" i="13"/>
  <c r="J47" i="13"/>
  <c r="H47" i="13"/>
  <c r="F47" i="13"/>
  <c r="ET46" i="13"/>
  <c r="ER46" i="13"/>
  <c r="EP46" i="13"/>
  <c r="EN46" i="13"/>
  <c r="EL46" i="13"/>
  <c r="EJ46" i="13"/>
  <c r="EH46" i="13"/>
  <c r="EF46" i="13"/>
  <c r="ED46" i="13"/>
  <c r="EB46" i="13"/>
  <c r="DZ46" i="13"/>
  <c r="DX46" i="13"/>
  <c r="DV46" i="13"/>
  <c r="DT46" i="13"/>
  <c r="DR46" i="13"/>
  <c r="DP46" i="13"/>
  <c r="DN46" i="13"/>
  <c r="DL46" i="13"/>
  <c r="DJ46" i="13"/>
  <c r="DH46" i="13"/>
  <c r="DF46" i="13"/>
  <c r="DD46" i="13"/>
  <c r="DB46" i="13"/>
  <c r="CZ46" i="13"/>
  <c r="CX46" i="13"/>
  <c r="CV46" i="13"/>
  <c r="CT46" i="13"/>
  <c r="CR46" i="13"/>
  <c r="CP46" i="13"/>
  <c r="CN46" i="13"/>
  <c r="CL46" i="13"/>
  <c r="CJ46" i="13"/>
  <c r="CH46" i="13"/>
  <c r="CF46" i="13"/>
  <c r="CD46" i="13"/>
  <c r="CB46" i="13"/>
  <c r="BZ46" i="13"/>
  <c r="BX46" i="13"/>
  <c r="BV46" i="13"/>
  <c r="BT46" i="13"/>
  <c r="BR46" i="13"/>
  <c r="BP46" i="13"/>
  <c r="BN46" i="13"/>
  <c r="BL46" i="13"/>
  <c r="BJ46" i="13"/>
  <c r="BH46" i="13"/>
  <c r="BF46" i="13"/>
  <c r="BD46" i="13"/>
  <c r="BB46" i="13"/>
  <c r="AZ46" i="13"/>
  <c r="AX46" i="13"/>
  <c r="AV46" i="13"/>
  <c r="AT46" i="13"/>
  <c r="AR46" i="13"/>
  <c r="AP46" i="13"/>
  <c r="AN46" i="13"/>
  <c r="AL46" i="13"/>
  <c r="AJ46" i="13"/>
  <c r="AH46" i="13"/>
  <c r="AF46" i="13"/>
  <c r="AD46" i="13"/>
  <c r="AB46" i="13"/>
  <c r="Z46" i="13"/>
  <c r="X46" i="13"/>
  <c r="V46" i="13"/>
  <c r="T46" i="13"/>
  <c r="R46" i="13"/>
  <c r="P46" i="13"/>
  <c r="N46" i="13"/>
  <c r="L46" i="13"/>
  <c r="J46" i="13"/>
  <c r="H46" i="13"/>
  <c r="F46" i="13"/>
  <c r="ET45" i="13"/>
  <c r="ER45" i="13"/>
  <c r="EP45" i="13"/>
  <c r="EN45" i="13"/>
  <c r="EL45" i="13"/>
  <c r="EJ45" i="13"/>
  <c r="EH45" i="13"/>
  <c r="EF45" i="13"/>
  <c r="ED45" i="13"/>
  <c r="EB45" i="13"/>
  <c r="DZ45" i="13"/>
  <c r="DX45" i="13"/>
  <c r="DV45" i="13"/>
  <c r="DT45" i="13"/>
  <c r="DR45" i="13"/>
  <c r="DP45" i="13"/>
  <c r="DN45" i="13"/>
  <c r="DL45" i="13"/>
  <c r="DJ45" i="13"/>
  <c r="DH45" i="13"/>
  <c r="DF45" i="13"/>
  <c r="DD45" i="13"/>
  <c r="DB45" i="13"/>
  <c r="CZ45" i="13"/>
  <c r="CX45" i="13"/>
  <c r="CV45" i="13"/>
  <c r="CT45" i="13"/>
  <c r="CR45" i="13"/>
  <c r="CP45" i="13"/>
  <c r="CN45" i="13"/>
  <c r="CL45" i="13"/>
  <c r="CJ45" i="13"/>
  <c r="CH45" i="13"/>
  <c r="CF45" i="13"/>
  <c r="CD45" i="13"/>
  <c r="CB45" i="13"/>
  <c r="BZ45" i="13"/>
  <c r="BX45" i="13"/>
  <c r="BV45" i="13"/>
  <c r="BT45" i="13"/>
  <c r="BR45" i="13"/>
  <c r="BP45" i="13"/>
  <c r="BN45" i="13"/>
  <c r="BL45" i="13"/>
  <c r="BJ45" i="13"/>
  <c r="BH45" i="13"/>
  <c r="BF45" i="13"/>
  <c r="BD45" i="13"/>
  <c r="BB45" i="13"/>
  <c r="AZ45" i="13"/>
  <c r="AX45" i="13"/>
  <c r="AV45" i="13"/>
  <c r="AT45" i="13"/>
  <c r="AR45" i="13"/>
  <c r="AP45" i="13"/>
  <c r="AN45" i="13"/>
  <c r="AL45" i="13"/>
  <c r="AJ45" i="13"/>
  <c r="AH45" i="13"/>
  <c r="AF45" i="13"/>
  <c r="AD45" i="13"/>
  <c r="AB45" i="13"/>
  <c r="Z45" i="13"/>
  <c r="X45" i="13"/>
  <c r="V45" i="13"/>
  <c r="T45" i="13"/>
  <c r="R45" i="13"/>
  <c r="P45" i="13"/>
  <c r="N45" i="13"/>
  <c r="L45" i="13"/>
  <c r="J45" i="13"/>
  <c r="H45" i="13"/>
  <c r="F45" i="13"/>
  <c r="ET44" i="13"/>
  <c r="ER44" i="13"/>
  <c r="EP44" i="13"/>
  <c r="EN44" i="13"/>
  <c r="EL44" i="13"/>
  <c r="EJ44" i="13"/>
  <c r="EH44" i="13"/>
  <c r="EF44" i="13"/>
  <c r="ED44" i="13"/>
  <c r="EB44" i="13"/>
  <c r="DZ44" i="13"/>
  <c r="DX44" i="13"/>
  <c r="DV44" i="13"/>
  <c r="DT44" i="13"/>
  <c r="DR44" i="13"/>
  <c r="DP44" i="13"/>
  <c r="DN44" i="13"/>
  <c r="DL44" i="13"/>
  <c r="DJ44" i="13"/>
  <c r="DH44" i="13"/>
  <c r="DF44" i="13"/>
  <c r="DD44" i="13"/>
  <c r="DB44" i="13"/>
  <c r="CZ44" i="13"/>
  <c r="CX44" i="13"/>
  <c r="CV44" i="13"/>
  <c r="CT44" i="13"/>
  <c r="CR44" i="13"/>
  <c r="CP44" i="13"/>
  <c r="CN44" i="13"/>
  <c r="CL44" i="13"/>
  <c r="CJ44" i="13"/>
  <c r="CH44" i="13"/>
  <c r="CF44" i="13"/>
  <c r="CD44" i="13"/>
  <c r="CB44" i="13"/>
  <c r="BZ44" i="13"/>
  <c r="BX44" i="13"/>
  <c r="BV44" i="13"/>
  <c r="BT44" i="13"/>
  <c r="BR44" i="13"/>
  <c r="BP44" i="13"/>
  <c r="BN44" i="13"/>
  <c r="BL44" i="13"/>
  <c r="BJ44" i="13"/>
  <c r="BH44" i="13"/>
  <c r="BF44" i="13"/>
  <c r="BD44" i="13"/>
  <c r="BB44" i="13"/>
  <c r="AZ44" i="13"/>
  <c r="AX44" i="13"/>
  <c r="AV44" i="13"/>
  <c r="AT44" i="13"/>
  <c r="AR44" i="13"/>
  <c r="AP44" i="13"/>
  <c r="AN44" i="13"/>
  <c r="AL44" i="13"/>
  <c r="AJ44" i="13"/>
  <c r="AH44" i="13"/>
  <c r="AF44" i="13"/>
  <c r="AD44" i="13"/>
  <c r="AB44" i="13"/>
  <c r="Z44" i="13"/>
  <c r="X44" i="13"/>
  <c r="V44" i="13"/>
  <c r="T44" i="13"/>
  <c r="R44" i="13"/>
  <c r="P44" i="13"/>
  <c r="N44" i="13"/>
  <c r="L44" i="13"/>
  <c r="J44" i="13"/>
  <c r="H44" i="13"/>
  <c r="F44" i="13"/>
  <c r="ET43" i="13"/>
  <c r="ER43" i="13"/>
  <c r="EP43" i="13"/>
  <c r="EN43" i="13"/>
  <c r="EL43" i="13"/>
  <c r="EJ43" i="13"/>
  <c r="EH43" i="13"/>
  <c r="EF43" i="13"/>
  <c r="ED43" i="13"/>
  <c r="EB43" i="13"/>
  <c r="DZ43" i="13"/>
  <c r="DX43" i="13"/>
  <c r="DV43" i="13"/>
  <c r="DT43" i="13"/>
  <c r="DR43" i="13"/>
  <c r="DP43" i="13"/>
  <c r="DN43" i="13"/>
  <c r="DL43" i="13"/>
  <c r="DJ43" i="13"/>
  <c r="DH43" i="13"/>
  <c r="DF43" i="13"/>
  <c r="DD43" i="13"/>
  <c r="DB43" i="13"/>
  <c r="CZ43" i="13"/>
  <c r="CX43" i="13"/>
  <c r="CV43" i="13"/>
  <c r="CT43" i="13"/>
  <c r="CR43" i="13"/>
  <c r="CP43" i="13"/>
  <c r="CN43" i="13"/>
  <c r="CL43" i="13"/>
  <c r="CJ43" i="13"/>
  <c r="CH43" i="13"/>
  <c r="CF43" i="13"/>
  <c r="CD43" i="13"/>
  <c r="CB43" i="13"/>
  <c r="BZ43" i="13"/>
  <c r="BX43" i="13"/>
  <c r="BV43" i="13"/>
  <c r="BT43" i="13"/>
  <c r="BR43" i="13"/>
  <c r="BP43" i="13"/>
  <c r="BN43" i="13"/>
  <c r="BL43" i="13"/>
  <c r="BJ43" i="13"/>
  <c r="BH43" i="13"/>
  <c r="BF43" i="13"/>
  <c r="BD43" i="13"/>
  <c r="BB43" i="13"/>
  <c r="AZ43" i="13"/>
  <c r="AX43" i="13"/>
  <c r="AV43" i="13"/>
  <c r="AT43" i="13"/>
  <c r="AR43" i="13"/>
  <c r="AP43" i="13"/>
  <c r="AN43" i="13"/>
  <c r="AL43" i="13"/>
  <c r="AJ43" i="13"/>
  <c r="AH43" i="13"/>
  <c r="AF43" i="13"/>
  <c r="AD43" i="13"/>
  <c r="AB43" i="13"/>
  <c r="Z43" i="13"/>
  <c r="X43" i="13"/>
  <c r="V43" i="13"/>
  <c r="T43" i="13"/>
  <c r="R43" i="13"/>
  <c r="P43" i="13"/>
  <c r="N43" i="13"/>
  <c r="L43" i="13"/>
  <c r="J43" i="13"/>
  <c r="H43" i="13"/>
  <c r="F43" i="13"/>
  <c r="ET42" i="13"/>
  <c r="ER42" i="13"/>
  <c r="EP42" i="13"/>
  <c r="EN42" i="13"/>
  <c r="EL42" i="13"/>
  <c r="EJ42" i="13"/>
  <c r="EH42" i="13"/>
  <c r="EF42" i="13"/>
  <c r="ED42" i="13"/>
  <c r="EB42" i="13"/>
  <c r="DZ42" i="13"/>
  <c r="DX42" i="13"/>
  <c r="DV42" i="13"/>
  <c r="DT42" i="13"/>
  <c r="DR42" i="13"/>
  <c r="DP42" i="13"/>
  <c r="DN42" i="13"/>
  <c r="DL42" i="13"/>
  <c r="DJ42" i="13"/>
  <c r="DH42" i="13"/>
  <c r="DF42" i="13"/>
  <c r="DD42" i="13"/>
  <c r="DB42" i="13"/>
  <c r="CZ42" i="13"/>
  <c r="CX42" i="13"/>
  <c r="CV42" i="13"/>
  <c r="CT42" i="13"/>
  <c r="CR42" i="13"/>
  <c r="CP42" i="13"/>
  <c r="CN42" i="13"/>
  <c r="CL42" i="13"/>
  <c r="CJ42" i="13"/>
  <c r="CH42" i="13"/>
  <c r="CF42" i="13"/>
  <c r="CD42" i="13"/>
  <c r="CB42" i="13"/>
  <c r="BZ42" i="13"/>
  <c r="BX42" i="13"/>
  <c r="BV42" i="13"/>
  <c r="BT42" i="13"/>
  <c r="BR42" i="13"/>
  <c r="BP42" i="13"/>
  <c r="BN42" i="13"/>
  <c r="BL42" i="13"/>
  <c r="BJ42" i="13"/>
  <c r="BH42" i="13"/>
  <c r="BF42" i="13"/>
  <c r="BD42" i="13"/>
  <c r="BB42" i="13"/>
  <c r="AZ42" i="13"/>
  <c r="AX42" i="13"/>
  <c r="AV42" i="13"/>
  <c r="AT42" i="13"/>
  <c r="AR42" i="13"/>
  <c r="AP42" i="13"/>
  <c r="AN42" i="13"/>
  <c r="AL42" i="13"/>
  <c r="AJ42" i="13"/>
  <c r="AH42" i="13"/>
  <c r="AF42" i="13"/>
  <c r="AD42" i="13"/>
  <c r="AB42" i="13"/>
  <c r="Z42" i="13"/>
  <c r="X42" i="13"/>
  <c r="V42" i="13"/>
  <c r="T42" i="13"/>
  <c r="R42" i="13"/>
  <c r="P42" i="13"/>
  <c r="N42" i="13"/>
  <c r="L42" i="13"/>
  <c r="J42" i="13"/>
  <c r="H42" i="13"/>
  <c r="F42" i="13"/>
  <c r="ET41" i="13"/>
  <c r="ER41" i="13"/>
  <c r="EP41" i="13"/>
  <c r="EN41" i="13"/>
  <c r="EL41" i="13"/>
  <c r="EJ41" i="13"/>
  <c r="EH41" i="13"/>
  <c r="EF41" i="13"/>
  <c r="ED41" i="13"/>
  <c r="EB41" i="13"/>
  <c r="DZ41" i="13"/>
  <c r="DX41" i="13"/>
  <c r="DV41" i="13"/>
  <c r="DT41" i="13"/>
  <c r="DR41" i="13"/>
  <c r="DP41" i="13"/>
  <c r="DN41" i="13"/>
  <c r="DL41" i="13"/>
  <c r="DJ41" i="13"/>
  <c r="DH41" i="13"/>
  <c r="DF41" i="13"/>
  <c r="DD41" i="13"/>
  <c r="DB41" i="13"/>
  <c r="CZ41" i="13"/>
  <c r="CX41" i="13"/>
  <c r="CV41" i="13"/>
  <c r="CT41" i="13"/>
  <c r="CR41" i="13"/>
  <c r="CP41" i="13"/>
  <c r="CN41" i="13"/>
  <c r="CL41" i="13"/>
  <c r="CJ41" i="13"/>
  <c r="CH41" i="13"/>
  <c r="CF41" i="13"/>
  <c r="CD41" i="13"/>
  <c r="CB41" i="13"/>
  <c r="BZ41" i="13"/>
  <c r="BX41" i="13"/>
  <c r="BV41" i="13"/>
  <c r="BT41" i="13"/>
  <c r="BR41" i="13"/>
  <c r="BP41" i="13"/>
  <c r="BN41" i="13"/>
  <c r="BL41" i="13"/>
  <c r="BJ41" i="13"/>
  <c r="BH41" i="13"/>
  <c r="BF41" i="13"/>
  <c r="BD41" i="13"/>
  <c r="BB41" i="13"/>
  <c r="AZ41" i="13"/>
  <c r="AX41" i="13"/>
  <c r="AV41" i="13"/>
  <c r="AT41" i="13"/>
  <c r="AR41" i="13"/>
  <c r="AP41" i="13"/>
  <c r="AN41" i="13"/>
  <c r="AL41" i="13"/>
  <c r="AJ41" i="13"/>
  <c r="AH41" i="13"/>
  <c r="AF41" i="13"/>
  <c r="AD41" i="13"/>
  <c r="AB41" i="13"/>
  <c r="Z41" i="13"/>
  <c r="X41" i="13"/>
  <c r="V41" i="13"/>
  <c r="T41" i="13"/>
  <c r="R41" i="13"/>
  <c r="P41" i="13"/>
  <c r="N41" i="13"/>
  <c r="L41" i="13"/>
  <c r="J41" i="13"/>
  <c r="H41" i="13"/>
  <c r="F41" i="13"/>
  <c r="ET40" i="13"/>
  <c r="ER40" i="13"/>
  <c r="EP40" i="13"/>
  <c r="EN40" i="13"/>
  <c r="EL40" i="13"/>
  <c r="EJ40" i="13"/>
  <c r="EH40" i="13"/>
  <c r="EF40" i="13"/>
  <c r="ED40" i="13"/>
  <c r="EB40" i="13"/>
  <c r="DZ40" i="13"/>
  <c r="DX40" i="13"/>
  <c r="DV40" i="13"/>
  <c r="DT40" i="13"/>
  <c r="DR40" i="13"/>
  <c r="DP40" i="13"/>
  <c r="DN40" i="13"/>
  <c r="DL40" i="13"/>
  <c r="DJ40" i="13"/>
  <c r="DH40" i="13"/>
  <c r="DF40" i="13"/>
  <c r="DD40" i="13"/>
  <c r="DB40" i="13"/>
  <c r="CZ40" i="13"/>
  <c r="CX40" i="13"/>
  <c r="CV40" i="13"/>
  <c r="CT40" i="13"/>
  <c r="CR40" i="13"/>
  <c r="CP40" i="13"/>
  <c r="CN40" i="13"/>
  <c r="CL40" i="13"/>
  <c r="CJ40" i="13"/>
  <c r="CH40" i="13"/>
  <c r="CF40" i="13"/>
  <c r="CD40" i="13"/>
  <c r="CB40" i="13"/>
  <c r="BZ40" i="13"/>
  <c r="BX40" i="13"/>
  <c r="BV40" i="13"/>
  <c r="BT40" i="13"/>
  <c r="BR40" i="13"/>
  <c r="BP40" i="13"/>
  <c r="BN40" i="13"/>
  <c r="BL40" i="13"/>
  <c r="BJ40" i="13"/>
  <c r="BH40" i="13"/>
  <c r="BF40" i="13"/>
  <c r="BD40" i="13"/>
  <c r="BB40" i="13"/>
  <c r="AZ40" i="13"/>
  <c r="AX40" i="13"/>
  <c r="AV40" i="13"/>
  <c r="AT40" i="13"/>
  <c r="AR40" i="13"/>
  <c r="AP40" i="13"/>
  <c r="AN40" i="13"/>
  <c r="AL40" i="13"/>
  <c r="AJ40" i="13"/>
  <c r="AH40" i="13"/>
  <c r="AF40" i="13"/>
  <c r="AD40" i="13"/>
  <c r="AB40" i="13"/>
  <c r="Z40" i="13"/>
  <c r="X40" i="13"/>
  <c r="V40" i="13"/>
  <c r="T40" i="13"/>
  <c r="R40" i="13"/>
  <c r="P40" i="13"/>
  <c r="N40" i="13"/>
  <c r="L40" i="13"/>
  <c r="J40" i="13"/>
  <c r="H40" i="13"/>
  <c r="F40" i="13"/>
  <c r="ET39" i="13"/>
  <c r="ER39" i="13"/>
  <c r="EP39" i="13"/>
  <c r="EN39" i="13"/>
  <c r="EL39" i="13"/>
  <c r="EJ39" i="13"/>
  <c r="EH39" i="13"/>
  <c r="EF39" i="13"/>
  <c r="ED39" i="13"/>
  <c r="EB39" i="13"/>
  <c r="DZ39" i="13"/>
  <c r="DX39" i="13"/>
  <c r="DV39" i="13"/>
  <c r="DT39" i="13"/>
  <c r="DR39" i="13"/>
  <c r="DP39" i="13"/>
  <c r="DN39" i="13"/>
  <c r="DL39" i="13"/>
  <c r="DJ39" i="13"/>
  <c r="DH39" i="13"/>
  <c r="DF39" i="13"/>
  <c r="DD39" i="13"/>
  <c r="DB39" i="13"/>
  <c r="CZ39" i="13"/>
  <c r="CX39" i="13"/>
  <c r="CV39" i="13"/>
  <c r="CT39" i="13"/>
  <c r="CR39" i="13"/>
  <c r="CP39" i="13"/>
  <c r="CN39" i="13"/>
  <c r="CL39" i="13"/>
  <c r="CJ39" i="13"/>
  <c r="CH39" i="13"/>
  <c r="CF39" i="13"/>
  <c r="CD39" i="13"/>
  <c r="CB39" i="13"/>
  <c r="BZ39" i="13"/>
  <c r="BX39" i="13"/>
  <c r="BV39" i="13"/>
  <c r="BT39" i="13"/>
  <c r="BR39" i="13"/>
  <c r="BP39" i="13"/>
  <c r="BN39" i="13"/>
  <c r="BL39" i="13"/>
  <c r="BJ39" i="13"/>
  <c r="BH39" i="13"/>
  <c r="BF39" i="13"/>
  <c r="BD39" i="13"/>
  <c r="BB39" i="13"/>
  <c r="AZ39" i="13"/>
  <c r="AX39" i="13"/>
  <c r="AV39" i="13"/>
  <c r="AT39" i="13"/>
  <c r="AR39" i="13"/>
  <c r="AP39" i="13"/>
  <c r="AN39" i="13"/>
  <c r="AL39" i="13"/>
  <c r="AJ39" i="13"/>
  <c r="AH39" i="13"/>
  <c r="AF39" i="13"/>
  <c r="AD39" i="13"/>
  <c r="AB39" i="13"/>
  <c r="Z39" i="13"/>
  <c r="X39" i="13"/>
  <c r="V39" i="13"/>
  <c r="T39" i="13"/>
  <c r="R39" i="13"/>
  <c r="P39" i="13"/>
  <c r="N39" i="13"/>
  <c r="L39" i="13"/>
  <c r="J39" i="13"/>
  <c r="H39" i="13"/>
  <c r="F39" i="13"/>
  <c r="ET38" i="13"/>
  <c r="ER38" i="13"/>
  <c r="EP38" i="13"/>
  <c r="EN38" i="13"/>
  <c r="EL38" i="13"/>
  <c r="EJ38" i="13"/>
  <c r="EH38" i="13"/>
  <c r="EF38" i="13"/>
  <c r="ED38" i="13"/>
  <c r="EB38" i="13"/>
  <c r="DZ38" i="13"/>
  <c r="DX38" i="13"/>
  <c r="DV38" i="13"/>
  <c r="DT38" i="13"/>
  <c r="DR38" i="13"/>
  <c r="DP38" i="13"/>
  <c r="DN38" i="13"/>
  <c r="DL38" i="13"/>
  <c r="DJ38" i="13"/>
  <c r="DH38" i="13"/>
  <c r="DF38" i="13"/>
  <c r="DD38" i="13"/>
  <c r="DB38" i="13"/>
  <c r="CZ38" i="13"/>
  <c r="CX38" i="13"/>
  <c r="CV38" i="13"/>
  <c r="CT38" i="13"/>
  <c r="CR38" i="13"/>
  <c r="CP38" i="13"/>
  <c r="CN38" i="13"/>
  <c r="CL38" i="13"/>
  <c r="CJ38" i="13"/>
  <c r="CH38" i="13"/>
  <c r="CF38" i="13"/>
  <c r="CD38" i="13"/>
  <c r="CB38" i="13"/>
  <c r="BZ38" i="13"/>
  <c r="BX38" i="13"/>
  <c r="BV38" i="13"/>
  <c r="BT38" i="13"/>
  <c r="BR38" i="13"/>
  <c r="BP38" i="13"/>
  <c r="BN38" i="13"/>
  <c r="BL38" i="13"/>
  <c r="BJ38" i="13"/>
  <c r="BH38" i="13"/>
  <c r="BF38" i="13"/>
  <c r="BD38" i="13"/>
  <c r="BB38" i="13"/>
  <c r="AZ38" i="13"/>
  <c r="AX38" i="13"/>
  <c r="AV38" i="13"/>
  <c r="AT38" i="13"/>
  <c r="AR38" i="13"/>
  <c r="AP38" i="13"/>
  <c r="AN38" i="13"/>
  <c r="AL38" i="13"/>
  <c r="AJ38" i="13"/>
  <c r="AH38" i="13"/>
  <c r="AF38" i="13"/>
  <c r="AD38" i="13"/>
  <c r="AB38" i="13"/>
  <c r="Z38" i="13"/>
  <c r="X38" i="13"/>
  <c r="V38" i="13"/>
  <c r="T38" i="13"/>
  <c r="R38" i="13"/>
  <c r="P38" i="13"/>
  <c r="N38" i="13"/>
  <c r="L38" i="13"/>
  <c r="J38" i="13"/>
  <c r="H38" i="13"/>
  <c r="F38" i="13"/>
  <c r="ET37" i="13"/>
  <c r="ER37" i="13"/>
  <c r="EP37" i="13"/>
  <c r="EN37" i="13"/>
  <c r="EL37" i="13"/>
  <c r="EJ37" i="13"/>
  <c r="EH37" i="13"/>
  <c r="EF37" i="13"/>
  <c r="ED37" i="13"/>
  <c r="EB37" i="13"/>
  <c r="DZ37" i="13"/>
  <c r="DX37" i="13"/>
  <c r="DV37" i="13"/>
  <c r="DT37" i="13"/>
  <c r="DR37" i="13"/>
  <c r="DP37" i="13"/>
  <c r="DN37" i="13"/>
  <c r="DL37" i="13"/>
  <c r="DJ37" i="13"/>
  <c r="DH37" i="13"/>
  <c r="DF37" i="13"/>
  <c r="DD37" i="13"/>
  <c r="DB37" i="13"/>
  <c r="CZ37" i="13"/>
  <c r="CX37" i="13"/>
  <c r="CV37" i="13"/>
  <c r="CT37" i="13"/>
  <c r="CR37" i="13"/>
  <c r="CP37" i="13"/>
  <c r="CN37" i="13"/>
  <c r="CL37" i="13"/>
  <c r="CJ37" i="13"/>
  <c r="CH37" i="13"/>
  <c r="CF37" i="13"/>
  <c r="CD37" i="13"/>
  <c r="CB37" i="13"/>
  <c r="BZ37" i="13"/>
  <c r="BX37" i="13"/>
  <c r="BV37" i="13"/>
  <c r="BT37" i="13"/>
  <c r="BR37" i="13"/>
  <c r="BP37" i="13"/>
  <c r="BN37" i="13"/>
  <c r="BL37" i="13"/>
  <c r="BJ37" i="13"/>
  <c r="BH37" i="13"/>
  <c r="BF37" i="13"/>
  <c r="BD37" i="13"/>
  <c r="BB37" i="13"/>
  <c r="AZ37" i="13"/>
  <c r="AX37" i="13"/>
  <c r="AV37" i="13"/>
  <c r="AT37" i="13"/>
  <c r="AR37" i="13"/>
  <c r="AP37" i="13"/>
  <c r="AN37" i="13"/>
  <c r="AL37" i="13"/>
  <c r="AJ37" i="13"/>
  <c r="AH37" i="13"/>
  <c r="AF37" i="13"/>
  <c r="AD37" i="13"/>
  <c r="AB37" i="13"/>
  <c r="Z37" i="13"/>
  <c r="X37" i="13"/>
  <c r="V37" i="13"/>
  <c r="T37" i="13"/>
  <c r="R37" i="13"/>
  <c r="P37" i="13"/>
  <c r="N37" i="13"/>
  <c r="L37" i="13"/>
  <c r="J37" i="13"/>
  <c r="H37" i="13"/>
  <c r="F37" i="13"/>
  <c r="ET36" i="13"/>
  <c r="ER36" i="13"/>
  <c r="EP36" i="13"/>
  <c r="EN36" i="13"/>
  <c r="EL36" i="13"/>
  <c r="EJ36" i="13"/>
  <c r="EH36" i="13"/>
  <c r="EF36" i="13"/>
  <c r="ED36" i="13"/>
  <c r="EB36" i="13"/>
  <c r="DZ36" i="13"/>
  <c r="DX36" i="13"/>
  <c r="DV36" i="13"/>
  <c r="DT36" i="13"/>
  <c r="DR36" i="13"/>
  <c r="DP36" i="13"/>
  <c r="DN36" i="13"/>
  <c r="DL36" i="13"/>
  <c r="DJ36" i="13"/>
  <c r="DH36" i="13"/>
  <c r="DF36" i="13"/>
  <c r="DD36" i="13"/>
  <c r="DB36" i="13"/>
  <c r="CZ36" i="13"/>
  <c r="CX36" i="13"/>
  <c r="CV36" i="13"/>
  <c r="CT36" i="13"/>
  <c r="CR36" i="13"/>
  <c r="CP36" i="13"/>
  <c r="CN36" i="13"/>
  <c r="CL36" i="13"/>
  <c r="CJ36" i="13"/>
  <c r="CH36" i="13"/>
  <c r="CF36" i="13"/>
  <c r="CD36" i="13"/>
  <c r="CB36" i="13"/>
  <c r="BZ36" i="13"/>
  <c r="BX36" i="13"/>
  <c r="BV36" i="13"/>
  <c r="BT36" i="13"/>
  <c r="BR36" i="13"/>
  <c r="BP36" i="13"/>
  <c r="BN36" i="13"/>
  <c r="BL36" i="13"/>
  <c r="BJ36" i="13"/>
  <c r="BH36" i="13"/>
  <c r="BF36" i="13"/>
  <c r="BD36" i="13"/>
  <c r="BB36" i="13"/>
  <c r="AZ36" i="13"/>
  <c r="AX36" i="13"/>
  <c r="AV36" i="13"/>
  <c r="AT36" i="13"/>
  <c r="AR36" i="13"/>
  <c r="AP36" i="13"/>
  <c r="AN36" i="13"/>
  <c r="AL36" i="13"/>
  <c r="AJ36" i="13"/>
  <c r="AH36" i="13"/>
  <c r="AF36" i="13"/>
  <c r="AD36" i="13"/>
  <c r="AB36" i="13"/>
  <c r="Z36" i="13"/>
  <c r="X36" i="13"/>
  <c r="V36" i="13"/>
  <c r="T36" i="13"/>
  <c r="R36" i="13"/>
  <c r="P36" i="13"/>
  <c r="N36" i="13"/>
  <c r="L36" i="13"/>
  <c r="J36" i="13"/>
  <c r="H36" i="13"/>
  <c r="F36" i="13"/>
  <c r="ET35" i="13"/>
  <c r="ER35" i="13"/>
  <c r="EP35" i="13"/>
  <c r="EN35" i="13"/>
  <c r="EL35" i="13"/>
  <c r="EJ35" i="13"/>
  <c r="EH35" i="13"/>
  <c r="EF35" i="13"/>
  <c r="ED35" i="13"/>
  <c r="EB35" i="13"/>
  <c r="DZ35" i="13"/>
  <c r="DX35" i="13"/>
  <c r="DV35" i="13"/>
  <c r="DT35" i="13"/>
  <c r="DR35" i="13"/>
  <c r="DP35" i="13"/>
  <c r="DN35" i="13"/>
  <c r="DL35" i="13"/>
  <c r="DJ35" i="13"/>
  <c r="DH35" i="13"/>
  <c r="DF35" i="13"/>
  <c r="DD35" i="13"/>
  <c r="DB35" i="13"/>
  <c r="CZ35" i="13"/>
  <c r="CX35" i="13"/>
  <c r="CV35" i="13"/>
  <c r="CT35" i="13"/>
  <c r="CR35" i="13"/>
  <c r="CP35" i="13"/>
  <c r="CN35" i="13"/>
  <c r="CL35" i="13"/>
  <c r="CJ35" i="13"/>
  <c r="CH35" i="13"/>
  <c r="CF35" i="13"/>
  <c r="CD35" i="13"/>
  <c r="CB35" i="13"/>
  <c r="BZ35" i="13"/>
  <c r="BX35" i="13"/>
  <c r="BV35" i="13"/>
  <c r="BT35" i="13"/>
  <c r="BR35" i="13"/>
  <c r="BP35" i="13"/>
  <c r="BN35" i="13"/>
  <c r="BL35" i="13"/>
  <c r="BJ35" i="13"/>
  <c r="BH35" i="13"/>
  <c r="BF35" i="13"/>
  <c r="BD35" i="13"/>
  <c r="BB35" i="13"/>
  <c r="AZ35" i="13"/>
  <c r="AX35" i="13"/>
  <c r="AV35" i="13"/>
  <c r="AT35" i="13"/>
  <c r="AR35" i="13"/>
  <c r="AP35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L35" i="13"/>
  <c r="J35" i="13"/>
  <c r="H35" i="13"/>
  <c r="F35" i="13"/>
  <c r="ET34" i="13"/>
  <c r="ER34" i="13"/>
  <c r="EP34" i="13"/>
  <c r="EN34" i="13"/>
  <c r="EL34" i="13"/>
  <c r="EJ34" i="13"/>
  <c r="EH34" i="13"/>
  <c r="EF34" i="13"/>
  <c r="ED34" i="13"/>
  <c r="EB34" i="13"/>
  <c r="DZ34" i="13"/>
  <c r="DX34" i="13"/>
  <c r="DV34" i="13"/>
  <c r="DT34" i="13"/>
  <c r="DR34" i="13"/>
  <c r="DP34" i="13"/>
  <c r="DN34" i="13"/>
  <c r="DL34" i="13"/>
  <c r="DJ34" i="13"/>
  <c r="DH34" i="13"/>
  <c r="DF34" i="13"/>
  <c r="DD34" i="13"/>
  <c r="DB34" i="13"/>
  <c r="CZ34" i="13"/>
  <c r="CX34" i="13"/>
  <c r="CV34" i="13"/>
  <c r="CT34" i="13"/>
  <c r="CR34" i="13"/>
  <c r="CP34" i="13"/>
  <c r="CN34" i="13"/>
  <c r="CL34" i="13"/>
  <c r="CJ34" i="13"/>
  <c r="CH34" i="13"/>
  <c r="CF34" i="13"/>
  <c r="CD34" i="13"/>
  <c r="CB34" i="13"/>
  <c r="BZ34" i="13"/>
  <c r="BX34" i="13"/>
  <c r="BV34" i="13"/>
  <c r="BT34" i="13"/>
  <c r="BR34" i="13"/>
  <c r="BP34" i="13"/>
  <c r="BN34" i="13"/>
  <c r="BL34" i="13"/>
  <c r="BJ34" i="13"/>
  <c r="BH34" i="13"/>
  <c r="BF34" i="13"/>
  <c r="BD34" i="13"/>
  <c r="BB34" i="13"/>
  <c r="AZ34" i="13"/>
  <c r="AX34" i="13"/>
  <c r="AV34" i="13"/>
  <c r="AT34" i="13"/>
  <c r="AR34" i="13"/>
  <c r="AP34" i="13"/>
  <c r="AN34" i="13"/>
  <c r="AL34" i="13"/>
  <c r="AJ34" i="13"/>
  <c r="AH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ET33" i="13"/>
  <c r="ER33" i="13"/>
  <c r="EP33" i="13"/>
  <c r="EN33" i="13"/>
  <c r="EL33" i="13"/>
  <c r="EJ33" i="13"/>
  <c r="EH33" i="13"/>
  <c r="EF33" i="13"/>
  <c r="ED33" i="13"/>
  <c r="EB33" i="13"/>
  <c r="DZ33" i="13"/>
  <c r="DX33" i="13"/>
  <c r="DV33" i="13"/>
  <c r="DT33" i="13"/>
  <c r="DR33" i="13"/>
  <c r="DP33" i="13"/>
  <c r="DN33" i="13"/>
  <c r="DL33" i="13"/>
  <c r="DJ33" i="13"/>
  <c r="DH33" i="13"/>
  <c r="DF33" i="13"/>
  <c r="DD33" i="13"/>
  <c r="DB33" i="13"/>
  <c r="CZ33" i="13"/>
  <c r="CX33" i="13"/>
  <c r="CV33" i="13"/>
  <c r="CT33" i="13"/>
  <c r="CR33" i="13"/>
  <c r="CP33" i="13"/>
  <c r="CN33" i="13"/>
  <c r="CL33" i="13"/>
  <c r="CJ33" i="13"/>
  <c r="CH33" i="13"/>
  <c r="CF33" i="13"/>
  <c r="CD33" i="13"/>
  <c r="CB33" i="13"/>
  <c r="BZ33" i="13"/>
  <c r="BX33" i="13"/>
  <c r="BV33" i="13"/>
  <c r="BT33" i="13"/>
  <c r="BR33" i="13"/>
  <c r="BP33" i="13"/>
  <c r="BN33" i="13"/>
  <c r="BL33" i="13"/>
  <c r="BJ33" i="13"/>
  <c r="BH33" i="13"/>
  <c r="BF33" i="13"/>
  <c r="BD33" i="13"/>
  <c r="BB33" i="13"/>
  <c r="AZ33" i="13"/>
  <c r="AX33" i="13"/>
  <c r="AV33" i="13"/>
  <c r="AT33" i="13"/>
  <c r="AR33" i="13"/>
  <c r="AP33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ET32" i="13"/>
  <c r="ER32" i="13"/>
  <c r="EP32" i="13"/>
  <c r="EN32" i="13"/>
  <c r="EL32" i="13"/>
  <c r="EJ32" i="13"/>
  <c r="EH32" i="13"/>
  <c r="EF32" i="13"/>
  <c r="ED32" i="13"/>
  <c r="EB32" i="13"/>
  <c r="DZ32" i="13"/>
  <c r="DX32" i="13"/>
  <c r="DV32" i="13"/>
  <c r="DT32" i="13"/>
  <c r="DR32" i="13"/>
  <c r="DP32" i="13"/>
  <c r="DN32" i="13"/>
  <c r="DL32" i="13"/>
  <c r="DJ32" i="13"/>
  <c r="DH32" i="13"/>
  <c r="DF32" i="13"/>
  <c r="DD32" i="13"/>
  <c r="DB32" i="13"/>
  <c r="CZ32" i="13"/>
  <c r="CX32" i="13"/>
  <c r="CV32" i="13"/>
  <c r="CT32" i="13"/>
  <c r="CR32" i="13"/>
  <c r="CP32" i="13"/>
  <c r="CN32" i="13"/>
  <c r="CL32" i="13"/>
  <c r="CJ32" i="13"/>
  <c r="CH32" i="13"/>
  <c r="CF32" i="13"/>
  <c r="CD32" i="13"/>
  <c r="CB32" i="13"/>
  <c r="BZ32" i="13"/>
  <c r="BX32" i="13"/>
  <c r="BV32" i="13"/>
  <c r="BT32" i="13"/>
  <c r="BR32" i="13"/>
  <c r="BP32" i="13"/>
  <c r="BN32" i="13"/>
  <c r="BL32" i="13"/>
  <c r="BJ32" i="13"/>
  <c r="BH32" i="13"/>
  <c r="BF32" i="13"/>
  <c r="BD32" i="13"/>
  <c r="BB32" i="13"/>
  <c r="AZ32" i="13"/>
  <c r="AX32" i="13"/>
  <c r="AV32" i="13"/>
  <c r="AT32" i="13"/>
  <c r="AR32" i="13"/>
  <c r="AP32" i="13"/>
  <c r="AN32" i="13"/>
  <c r="AL32" i="13"/>
  <c r="AJ32" i="13"/>
  <c r="AH32" i="13"/>
  <c r="AF32" i="13"/>
  <c r="AD32" i="13"/>
  <c r="AB32" i="13"/>
  <c r="Z32" i="13"/>
  <c r="X32" i="13"/>
  <c r="V32" i="13"/>
  <c r="T32" i="13"/>
  <c r="R32" i="13"/>
  <c r="P32" i="13"/>
  <c r="N32" i="13"/>
  <c r="L32" i="13"/>
  <c r="J32" i="13"/>
  <c r="H32" i="13"/>
  <c r="F32" i="13"/>
  <c r="ET31" i="13"/>
  <c r="ER31" i="13"/>
  <c r="EP31" i="13"/>
  <c r="EN31" i="13"/>
  <c r="EL31" i="13"/>
  <c r="EJ31" i="13"/>
  <c r="EH31" i="13"/>
  <c r="EF31" i="13"/>
  <c r="ED31" i="13"/>
  <c r="EB31" i="13"/>
  <c r="DZ31" i="13"/>
  <c r="DX31" i="13"/>
  <c r="DV31" i="13"/>
  <c r="DT31" i="13"/>
  <c r="DR31" i="13"/>
  <c r="DP31" i="13"/>
  <c r="DN31" i="13"/>
  <c r="DL31" i="13"/>
  <c r="DJ31" i="13"/>
  <c r="DH31" i="13"/>
  <c r="DF31" i="13"/>
  <c r="DD31" i="13"/>
  <c r="DB31" i="13"/>
  <c r="CZ31" i="13"/>
  <c r="CX31" i="13"/>
  <c r="CV31" i="13"/>
  <c r="CT31" i="13"/>
  <c r="CR31" i="13"/>
  <c r="CP31" i="13"/>
  <c r="CN31" i="13"/>
  <c r="CL31" i="13"/>
  <c r="CJ31" i="13"/>
  <c r="CH31" i="13"/>
  <c r="CF31" i="13"/>
  <c r="CD31" i="13"/>
  <c r="CB31" i="13"/>
  <c r="BZ31" i="13"/>
  <c r="BX31" i="13"/>
  <c r="BV31" i="13"/>
  <c r="BT31" i="13"/>
  <c r="BR31" i="13"/>
  <c r="BP31" i="13"/>
  <c r="BN31" i="13"/>
  <c r="BL31" i="13"/>
  <c r="BJ31" i="13"/>
  <c r="BH31" i="13"/>
  <c r="BF31" i="13"/>
  <c r="BD31" i="13"/>
  <c r="BB31" i="13"/>
  <c r="AZ31" i="13"/>
  <c r="AX31" i="13"/>
  <c r="AV31" i="13"/>
  <c r="AT31" i="13"/>
  <c r="AR31" i="13"/>
  <c r="AP31" i="13"/>
  <c r="AN31" i="13"/>
  <c r="AL31" i="13"/>
  <c r="AJ31" i="13"/>
  <c r="AH31" i="13"/>
  <c r="AF31" i="13"/>
  <c r="AD31" i="13"/>
  <c r="AB31" i="13"/>
  <c r="Z31" i="13"/>
  <c r="X31" i="13"/>
  <c r="V31" i="13"/>
  <c r="T31" i="13"/>
  <c r="R31" i="13"/>
  <c r="P31" i="13"/>
  <c r="N31" i="13"/>
  <c r="L31" i="13"/>
  <c r="J31" i="13"/>
  <c r="H31" i="13"/>
  <c r="F31" i="13"/>
  <c r="ET30" i="13"/>
  <c r="ER30" i="13"/>
  <c r="EP30" i="13"/>
  <c r="EN30" i="13"/>
  <c r="EL30" i="13"/>
  <c r="EJ30" i="13"/>
  <c r="EH30" i="13"/>
  <c r="EF30" i="13"/>
  <c r="ED30" i="13"/>
  <c r="EB30" i="13"/>
  <c r="DZ30" i="13"/>
  <c r="DX30" i="13"/>
  <c r="DV30" i="13"/>
  <c r="DT30" i="13"/>
  <c r="DR30" i="13"/>
  <c r="DP30" i="13"/>
  <c r="DN30" i="13"/>
  <c r="DL30" i="13"/>
  <c r="DJ30" i="13"/>
  <c r="DH30" i="13"/>
  <c r="DF30" i="13"/>
  <c r="DD30" i="13"/>
  <c r="DB30" i="13"/>
  <c r="CZ30" i="13"/>
  <c r="CX30" i="13"/>
  <c r="CV30" i="13"/>
  <c r="CT30" i="13"/>
  <c r="CR30" i="13"/>
  <c r="CP30" i="13"/>
  <c r="CN30" i="13"/>
  <c r="CL30" i="13"/>
  <c r="CJ30" i="13"/>
  <c r="CH30" i="13"/>
  <c r="CF30" i="13"/>
  <c r="CD30" i="13"/>
  <c r="CB30" i="13"/>
  <c r="BZ30" i="13"/>
  <c r="BX30" i="13"/>
  <c r="BV30" i="13"/>
  <c r="BT30" i="13"/>
  <c r="BR30" i="13"/>
  <c r="BP30" i="13"/>
  <c r="BN30" i="13"/>
  <c r="BL30" i="13"/>
  <c r="BJ30" i="13"/>
  <c r="BH30" i="13"/>
  <c r="BF30" i="13"/>
  <c r="BD30" i="13"/>
  <c r="BB30" i="13"/>
  <c r="AZ30" i="13"/>
  <c r="AX30" i="13"/>
  <c r="AV30" i="13"/>
  <c r="AT30" i="13"/>
  <c r="AR30" i="13"/>
  <c r="AP30" i="13"/>
  <c r="AN30" i="13"/>
  <c r="AL30" i="13"/>
  <c r="AJ30" i="13"/>
  <c r="AH30" i="13"/>
  <c r="AF30" i="13"/>
  <c r="AD30" i="13"/>
  <c r="AB30" i="13"/>
  <c r="Z30" i="13"/>
  <c r="X30" i="13"/>
  <c r="V30" i="13"/>
  <c r="T30" i="13"/>
  <c r="R30" i="13"/>
  <c r="P30" i="13"/>
  <c r="N30" i="13"/>
  <c r="L30" i="13"/>
  <c r="J30" i="13"/>
  <c r="H30" i="13"/>
  <c r="F30" i="13"/>
  <c r="ET29" i="13"/>
  <c r="ER29" i="13"/>
  <c r="EP29" i="13"/>
  <c r="EN29" i="13"/>
  <c r="EL29" i="13"/>
  <c r="EJ29" i="13"/>
  <c r="EH29" i="13"/>
  <c r="EF29" i="13"/>
  <c r="ED29" i="13"/>
  <c r="EB29" i="13"/>
  <c r="DZ29" i="13"/>
  <c r="DX29" i="13"/>
  <c r="DV29" i="13"/>
  <c r="DT29" i="13"/>
  <c r="DR29" i="13"/>
  <c r="DP29" i="13"/>
  <c r="DN29" i="13"/>
  <c r="DL29" i="13"/>
  <c r="DJ29" i="13"/>
  <c r="DH29" i="13"/>
  <c r="DF29" i="13"/>
  <c r="DD29" i="13"/>
  <c r="DB29" i="13"/>
  <c r="CZ29" i="13"/>
  <c r="CX29" i="13"/>
  <c r="CV29" i="13"/>
  <c r="CT29" i="13"/>
  <c r="CR29" i="13"/>
  <c r="CP29" i="13"/>
  <c r="CN29" i="13"/>
  <c r="CL29" i="13"/>
  <c r="CJ29" i="13"/>
  <c r="CH29" i="13"/>
  <c r="CF29" i="13"/>
  <c r="CD29" i="13"/>
  <c r="CB29" i="13"/>
  <c r="BZ29" i="13"/>
  <c r="BX29" i="13"/>
  <c r="BV29" i="13"/>
  <c r="BT29" i="13"/>
  <c r="BR29" i="13"/>
  <c r="BP29" i="13"/>
  <c r="BN29" i="13"/>
  <c r="BL29" i="13"/>
  <c r="BJ29" i="13"/>
  <c r="BH29" i="13"/>
  <c r="BF29" i="13"/>
  <c r="BD29" i="13"/>
  <c r="BB29" i="13"/>
  <c r="AZ29" i="13"/>
  <c r="AX29" i="13"/>
  <c r="AV29" i="13"/>
  <c r="AT29" i="13"/>
  <c r="AR29" i="13"/>
  <c r="AP29" i="13"/>
  <c r="AN29" i="13"/>
  <c r="AL29" i="13"/>
  <c r="AJ29" i="13"/>
  <c r="AH29" i="13"/>
  <c r="AF29" i="13"/>
  <c r="AD29" i="13"/>
  <c r="AB29" i="13"/>
  <c r="Z29" i="13"/>
  <c r="X29" i="13"/>
  <c r="V29" i="13"/>
  <c r="T29" i="13"/>
  <c r="R29" i="13"/>
  <c r="P29" i="13"/>
  <c r="N29" i="13"/>
  <c r="L29" i="13"/>
  <c r="J29" i="13"/>
  <c r="H29" i="13"/>
  <c r="F29" i="13"/>
  <c r="ET28" i="13"/>
  <c r="ER28" i="13"/>
  <c r="EP28" i="13"/>
  <c r="EN28" i="13"/>
  <c r="EL28" i="13"/>
  <c r="EJ28" i="13"/>
  <c r="EH28" i="13"/>
  <c r="EF28" i="13"/>
  <c r="ED28" i="13"/>
  <c r="EB28" i="13"/>
  <c r="DZ28" i="13"/>
  <c r="DX28" i="13"/>
  <c r="DV28" i="13"/>
  <c r="DT28" i="13"/>
  <c r="DR28" i="13"/>
  <c r="DP28" i="13"/>
  <c r="DN28" i="13"/>
  <c r="DL28" i="13"/>
  <c r="DJ28" i="13"/>
  <c r="DH28" i="13"/>
  <c r="DF28" i="13"/>
  <c r="DD28" i="13"/>
  <c r="DB28" i="13"/>
  <c r="CZ28" i="13"/>
  <c r="CX28" i="13"/>
  <c r="CV28" i="13"/>
  <c r="CT28" i="13"/>
  <c r="CR28" i="13"/>
  <c r="CP28" i="13"/>
  <c r="CN28" i="13"/>
  <c r="CL28" i="13"/>
  <c r="CJ28" i="13"/>
  <c r="CH28" i="13"/>
  <c r="CF28" i="13"/>
  <c r="CD28" i="13"/>
  <c r="CB28" i="13"/>
  <c r="BZ28" i="13"/>
  <c r="BX28" i="13"/>
  <c r="BV28" i="13"/>
  <c r="BT28" i="13"/>
  <c r="BR28" i="13"/>
  <c r="BP28" i="13"/>
  <c r="BN28" i="13"/>
  <c r="BL28" i="13"/>
  <c r="BJ28" i="13"/>
  <c r="BH28" i="13"/>
  <c r="BF28" i="13"/>
  <c r="BD28" i="13"/>
  <c r="BB28" i="13"/>
  <c r="AZ28" i="13"/>
  <c r="AX28" i="13"/>
  <c r="AV28" i="13"/>
  <c r="AT28" i="13"/>
  <c r="AR28" i="13"/>
  <c r="AP28" i="13"/>
  <c r="AN28" i="13"/>
  <c r="AL28" i="13"/>
  <c r="AJ28" i="13"/>
  <c r="AH28" i="13"/>
  <c r="AF28" i="13"/>
  <c r="AD28" i="13"/>
  <c r="AB28" i="13"/>
  <c r="Z28" i="13"/>
  <c r="X28" i="13"/>
  <c r="V28" i="13"/>
  <c r="T28" i="13"/>
  <c r="R28" i="13"/>
  <c r="P28" i="13"/>
  <c r="N28" i="13"/>
  <c r="L28" i="13"/>
  <c r="J28" i="13"/>
  <c r="H28" i="13"/>
  <c r="F28" i="13"/>
  <c r="ET27" i="13"/>
  <c r="ER27" i="13"/>
  <c r="EP27" i="13"/>
  <c r="EN27" i="13"/>
  <c r="EL27" i="13"/>
  <c r="EJ27" i="13"/>
  <c r="EH27" i="13"/>
  <c r="EF27" i="13"/>
  <c r="ED27" i="13"/>
  <c r="EB27" i="13"/>
  <c r="DZ27" i="13"/>
  <c r="DX27" i="13"/>
  <c r="DV27" i="13"/>
  <c r="DT27" i="13"/>
  <c r="DR27" i="13"/>
  <c r="DP27" i="13"/>
  <c r="DN27" i="13"/>
  <c r="DL27" i="13"/>
  <c r="DJ27" i="13"/>
  <c r="DH27" i="13"/>
  <c r="DF27" i="13"/>
  <c r="DD27" i="13"/>
  <c r="DB27" i="13"/>
  <c r="CZ27" i="13"/>
  <c r="CX27" i="13"/>
  <c r="CV27" i="13"/>
  <c r="CT27" i="13"/>
  <c r="CR27" i="13"/>
  <c r="CP27" i="13"/>
  <c r="CN27" i="13"/>
  <c r="CL27" i="13"/>
  <c r="CJ27" i="13"/>
  <c r="CH27" i="13"/>
  <c r="CF27" i="13"/>
  <c r="CD27" i="13"/>
  <c r="CB27" i="13"/>
  <c r="BZ27" i="13"/>
  <c r="BX27" i="13"/>
  <c r="BV27" i="13"/>
  <c r="BT27" i="13"/>
  <c r="BR27" i="13"/>
  <c r="BP27" i="13"/>
  <c r="BN27" i="13"/>
  <c r="BL27" i="13"/>
  <c r="BJ27" i="13"/>
  <c r="BH27" i="13"/>
  <c r="BF27" i="13"/>
  <c r="BD27" i="13"/>
  <c r="BB27" i="13"/>
  <c r="AZ27" i="13"/>
  <c r="AX27" i="13"/>
  <c r="AV27" i="13"/>
  <c r="AT27" i="13"/>
  <c r="AR27" i="13"/>
  <c r="AP27" i="13"/>
  <c r="AN27" i="13"/>
  <c r="AL27" i="13"/>
  <c r="AJ27" i="13"/>
  <c r="AH27" i="13"/>
  <c r="AF27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ET26" i="13"/>
  <c r="ER26" i="13"/>
  <c r="EP26" i="13"/>
  <c r="EN26" i="13"/>
  <c r="EL26" i="13"/>
  <c r="EJ26" i="13"/>
  <c r="EH26" i="13"/>
  <c r="EF26" i="13"/>
  <c r="ED26" i="13"/>
  <c r="EB26" i="13"/>
  <c r="DZ26" i="13"/>
  <c r="DX26" i="13"/>
  <c r="DV26" i="13"/>
  <c r="DT26" i="13"/>
  <c r="DR26" i="13"/>
  <c r="DP26" i="13"/>
  <c r="DN26" i="13"/>
  <c r="DL26" i="13"/>
  <c r="DJ26" i="13"/>
  <c r="DH26" i="13"/>
  <c r="DF26" i="13"/>
  <c r="DD26" i="13"/>
  <c r="DB26" i="13"/>
  <c r="CZ26" i="13"/>
  <c r="CX26" i="13"/>
  <c r="CV26" i="13"/>
  <c r="CT26" i="13"/>
  <c r="CR26" i="13"/>
  <c r="CP26" i="13"/>
  <c r="CN26" i="13"/>
  <c r="CL26" i="13"/>
  <c r="CJ26" i="13"/>
  <c r="CH26" i="13"/>
  <c r="CF26" i="13"/>
  <c r="CD26" i="13"/>
  <c r="CB26" i="13"/>
  <c r="BZ26" i="13"/>
  <c r="BX26" i="13"/>
  <c r="BV26" i="13"/>
  <c r="BT26" i="13"/>
  <c r="BR26" i="13"/>
  <c r="BP26" i="13"/>
  <c r="BN26" i="13"/>
  <c r="BL26" i="13"/>
  <c r="BJ26" i="13"/>
  <c r="BH26" i="13"/>
  <c r="BF26" i="13"/>
  <c r="BD26" i="13"/>
  <c r="BB26" i="13"/>
  <c r="AZ26" i="13"/>
  <c r="AX26" i="13"/>
  <c r="AV26" i="13"/>
  <c r="AT26" i="13"/>
  <c r="AR26" i="13"/>
  <c r="AP26" i="13"/>
  <c r="AN26" i="13"/>
  <c r="AL26" i="13"/>
  <c r="AJ26" i="13"/>
  <c r="AH26" i="13"/>
  <c r="AF26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F26" i="13"/>
  <c r="ET25" i="13"/>
  <c r="ER25" i="13"/>
  <c r="EP25" i="13"/>
  <c r="EN25" i="13"/>
  <c r="EL25" i="13"/>
  <c r="EJ25" i="13"/>
  <c r="EH25" i="13"/>
  <c r="EF25" i="13"/>
  <c r="ED25" i="13"/>
  <c r="EB25" i="13"/>
  <c r="DZ25" i="13"/>
  <c r="DX25" i="13"/>
  <c r="DV25" i="13"/>
  <c r="DT25" i="13"/>
  <c r="DR25" i="13"/>
  <c r="DP25" i="13"/>
  <c r="DN25" i="13"/>
  <c r="DL25" i="13"/>
  <c r="DJ25" i="13"/>
  <c r="DH25" i="13"/>
  <c r="DF25" i="13"/>
  <c r="DD25" i="13"/>
  <c r="DB25" i="13"/>
  <c r="CZ25" i="13"/>
  <c r="CX25" i="13"/>
  <c r="CV25" i="13"/>
  <c r="CT25" i="13"/>
  <c r="CR25" i="13"/>
  <c r="CP25" i="13"/>
  <c r="CN25" i="13"/>
  <c r="CL25" i="13"/>
  <c r="CJ25" i="13"/>
  <c r="CH25" i="13"/>
  <c r="CF25" i="13"/>
  <c r="CD25" i="13"/>
  <c r="CB25" i="13"/>
  <c r="BZ25" i="13"/>
  <c r="BX25" i="13"/>
  <c r="BV25" i="13"/>
  <c r="BT25" i="13"/>
  <c r="BR25" i="13"/>
  <c r="BP25" i="13"/>
  <c r="BN25" i="13"/>
  <c r="BL25" i="13"/>
  <c r="BJ25" i="13"/>
  <c r="BH25" i="13"/>
  <c r="BF25" i="13"/>
  <c r="BD25" i="13"/>
  <c r="BB25" i="13"/>
  <c r="AZ25" i="13"/>
  <c r="AX25" i="13"/>
  <c r="AV25" i="13"/>
  <c r="AT25" i="13"/>
  <c r="AR25" i="13"/>
  <c r="AP25" i="13"/>
  <c r="AN25" i="13"/>
  <c r="AL25" i="13"/>
  <c r="AJ25" i="13"/>
  <c r="AH25" i="13"/>
  <c r="AF25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ET24" i="13"/>
  <c r="ER24" i="13"/>
  <c r="EP24" i="13"/>
  <c r="EN24" i="13"/>
  <c r="EL24" i="13"/>
  <c r="EJ24" i="13"/>
  <c r="EH24" i="13"/>
  <c r="EF24" i="13"/>
  <c r="ED24" i="13"/>
  <c r="EB24" i="13"/>
  <c r="DZ24" i="13"/>
  <c r="DX24" i="13"/>
  <c r="DV24" i="13"/>
  <c r="DT24" i="13"/>
  <c r="DR24" i="13"/>
  <c r="DP24" i="13"/>
  <c r="DN24" i="13"/>
  <c r="DL24" i="13"/>
  <c r="DJ24" i="13"/>
  <c r="DH24" i="13"/>
  <c r="DF24" i="13"/>
  <c r="DD24" i="13"/>
  <c r="DB24" i="13"/>
  <c r="CZ24" i="13"/>
  <c r="CX24" i="13"/>
  <c r="CV24" i="13"/>
  <c r="CT24" i="13"/>
  <c r="CR24" i="13"/>
  <c r="CP24" i="13"/>
  <c r="CN24" i="13"/>
  <c r="CL24" i="13"/>
  <c r="CJ24" i="13"/>
  <c r="CH24" i="13"/>
  <c r="CF24" i="13"/>
  <c r="CD24" i="13"/>
  <c r="CB24" i="13"/>
  <c r="BZ24" i="13"/>
  <c r="BX24" i="13"/>
  <c r="BV24" i="13"/>
  <c r="BT24" i="13"/>
  <c r="BR24" i="13"/>
  <c r="BP24" i="13"/>
  <c r="BN24" i="13"/>
  <c r="BL24" i="13"/>
  <c r="BJ24" i="13"/>
  <c r="BH24" i="13"/>
  <c r="BF24" i="13"/>
  <c r="BD24" i="13"/>
  <c r="BB24" i="13"/>
  <c r="AZ24" i="13"/>
  <c r="AX24" i="13"/>
  <c r="AV24" i="13"/>
  <c r="AT24" i="13"/>
  <c r="AR24" i="13"/>
  <c r="AP24" i="13"/>
  <c r="AN24" i="13"/>
  <c r="AL24" i="13"/>
  <c r="AJ24" i="13"/>
  <c r="AH24" i="13"/>
  <c r="AF24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ET23" i="13"/>
  <c r="ER23" i="13"/>
  <c r="EP23" i="13"/>
  <c r="EN23" i="13"/>
  <c r="EL23" i="13"/>
  <c r="EJ23" i="13"/>
  <c r="EH23" i="13"/>
  <c r="EF23" i="13"/>
  <c r="ED23" i="13"/>
  <c r="EB23" i="13"/>
  <c r="DZ23" i="13"/>
  <c r="DX23" i="13"/>
  <c r="DV23" i="13"/>
  <c r="DT23" i="13"/>
  <c r="DR23" i="13"/>
  <c r="DP23" i="13"/>
  <c r="DN23" i="13"/>
  <c r="DL23" i="13"/>
  <c r="DJ23" i="13"/>
  <c r="DH23" i="13"/>
  <c r="DF23" i="13"/>
  <c r="DD23" i="13"/>
  <c r="DB23" i="13"/>
  <c r="CZ23" i="13"/>
  <c r="CX23" i="13"/>
  <c r="CV23" i="13"/>
  <c r="CT23" i="13"/>
  <c r="CR23" i="13"/>
  <c r="CP23" i="13"/>
  <c r="CN23" i="13"/>
  <c r="CL23" i="13"/>
  <c r="CJ23" i="13"/>
  <c r="CH23" i="13"/>
  <c r="CF23" i="13"/>
  <c r="CD23" i="13"/>
  <c r="CB23" i="13"/>
  <c r="BZ23" i="13"/>
  <c r="BX23" i="13"/>
  <c r="BV23" i="13"/>
  <c r="BT23" i="13"/>
  <c r="BR23" i="13"/>
  <c r="BP23" i="13"/>
  <c r="BN23" i="13"/>
  <c r="BL23" i="13"/>
  <c r="BJ23" i="13"/>
  <c r="BH23" i="13"/>
  <c r="BF23" i="13"/>
  <c r="BD23" i="13"/>
  <c r="BB23" i="13"/>
  <c r="AZ23" i="13"/>
  <c r="AX23" i="13"/>
  <c r="AV23" i="13"/>
  <c r="AT23" i="13"/>
  <c r="AR23" i="13"/>
  <c r="AP23" i="13"/>
  <c r="AN23" i="13"/>
  <c r="AL23" i="13"/>
  <c r="AJ23" i="13"/>
  <c r="AH23" i="13"/>
  <c r="AF23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ET22" i="13"/>
  <c r="ER22" i="13"/>
  <c r="EP22" i="13"/>
  <c r="EN22" i="13"/>
  <c r="EL22" i="13"/>
  <c r="EJ22" i="13"/>
  <c r="EH22" i="13"/>
  <c r="EF22" i="13"/>
  <c r="ED22" i="13"/>
  <c r="EB22" i="13"/>
  <c r="DZ22" i="13"/>
  <c r="DX22" i="13"/>
  <c r="DV22" i="13"/>
  <c r="DT22" i="13"/>
  <c r="DR22" i="13"/>
  <c r="DP22" i="13"/>
  <c r="DN22" i="13"/>
  <c r="DL22" i="13"/>
  <c r="DJ22" i="13"/>
  <c r="DH22" i="13"/>
  <c r="DF22" i="13"/>
  <c r="DD22" i="13"/>
  <c r="DB22" i="13"/>
  <c r="CZ22" i="13"/>
  <c r="CX22" i="13"/>
  <c r="CV22" i="13"/>
  <c r="CT22" i="13"/>
  <c r="CR22" i="13"/>
  <c r="CP22" i="13"/>
  <c r="CN22" i="13"/>
  <c r="CL22" i="13"/>
  <c r="CJ22" i="13"/>
  <c r="CH22" i="13"/>
  <c r="CF22" i="13"/>
  <c r="CD22" i="13"/>
  <c r="CB22" i="13"/>
  <c r="BZ22" i="13"/>
  <c r="BX22" i="13"/>
  <c r="BV22" i="13"/>
  <c r="BT22" i="13"/>
  <c r="BR22" i="13"/>
  <c r="BP22" i="13"/>
  <c r="BN22" i="13"/>
  <c r="BL22" i="13"/>
  <c r="BJ22" i="13"/>
  <c r="BH22" i="13"/>
  <c r="BF22" i="13"/>
  <c r="BD22" i="13"/>
  <c r="BB22" i="13"/>
  <c r="AZ22" i="13"/>
  <c r="AX22" i="13"/>
  <c r="AV22" i="13"/>
  <c r="AT22" i="13"/>
  <c r="AR22" i="13"/>
  <c r="AP22" i="13"/>
  <c r="AN22" i="13"/>
  <c r="AL22" i="13"/>
  <c r="AJ22" i="13"/>
  <c r="AH22" i="13"/>
  <c r="AF22" i="13"/>
  <c r="AD22" i="13"/>
  <c r="AB22" i="13"/>
  <c r="Z22" i="13"/>
  <c r="X22" i="13"/>
  <c r="V22" i="13"/>
  <c r="T22" i="13"/>
  <c r="R22" i="13"/>
  <c r="P22" i="13"/>
  <c r="N22" i="13"/>
  <c r="L22" i="13"/>
  <c r="J22" i="13"/>
  <c r="H22" i="13"/>
  <c r="F22" i="13"/>
  <c r="ET21" i="13"/>
  <c r="ER21" i="13"/>
  <c r="EP21" i="13"/>
  <c r="EN21" i="13"/>
  <c r="EL21" i="13"/>
  <c r="EJ21" i="13"/>
  <c r="EH21" i="13"/>
  <c r="EF21" i="13"/>
  <c r="ED21" i="13"/>
  <c r="EB21" i="13"/>
  <c r="DZ21" i="13"/>
  <c r="DX21" i="13"/>
  <c r="DV21" i="13"/>
  <c r="DT21" i="13"/>
  <c r="DR21" i="13"/>
  <c r="DP21" i="13"/>
  <c r="DN21" i="13"/>
  <c r="DL21" i="13"/>
  <c r="DJ21" i="13"/>
  <c r="DH21" i="13"/>
  <c r="DF21" i="13"/>
  <c r="DD21" i="13"/>
  <c r="DB21" i="13"/>
  <c r="CZ21" i="13"/>
  <c r="CX21" i="13"/>
  <c r="CV21" i="13"/>
  <c r="CT21" i="13"/>
  <c r="CR21" i="13"/>
  <c r="CP21" i="13"/>
  <c r="CN21" i="13"/>
  <c r="CL21" i="13"/>
  <c r="CJ21" i="13"/>
  <c r="CH21" i="13"/>
  <c r="CF21" i="13"/>
  <c r="CD21" i="13"/>
  <c r="CB21" i="13"/>
  <c r="BZ21" i="13"/>
  <c r="BX21" i="13"/>
  <c r="BV21" i="13"/>
  <c r="BT21" i="13"/>
  <c r="BR21" i="13"/>
  <c r="BP21" i="13"/>
  <c r="BN21" i="13"/>
  <c r="BL21" i="13"/>
  <c r="BJ21" i="13"/>
  <c r="BH21" i="13"/>
  <c r="BF21" i="13"/>
  <c r="BD21" i="13"/>
  <c r="BB21" i="13"/>
  <c r="AZ21" i="13"/>
  <c r="AX21" i="13"/>
  <c r="AV21" i="13"/>
  <c r="AT21" i="13"/>
  <c r="AR21" i="13"/>
  <c r="AP21" i="13"/>
  <c r="AN21" i="13"/>
  <c r="AL21" i="13"/>
  <c r="AJ21" i="13"/>
  <c r="AH21" i="13"/>
  <c r="AF21" i="13"/>
  <c r="AD21" i="13"/>
  <c r="AB21" i="13"/>
  <c r="Z21" i="13"/>
  <c r="X21" i="13"/>
  <c r="V21" i="13"/>
  <c r="T21" i="13"/>
  <c r="R21" i="13"/>
  <c r="P21" i="13"/>
  <c r="N21" i="13"/>
  <c r="L21" i="13"/>
  <c r="J21" i="13"/>
  <c r="H21" i="13"/>
  <c r="F21" i="13"/>
  <c r="ET20" i="13"/>
  <c r="ER20" i="13"/>
  <c r="EP20" i="13"/>
  <c r="EN20" i="13"/>
  <c r="EL20" i="13"/>
  <c r="EJ20" i="13"/>
  <c r="EH20" i="13"/>
  <c r="EF20" i="13"/>
  <c r="ED20" i="13"/>
  <c r="EB20" i="13"/>
  <c r="DZ20" i="13"/>
  <c r="DX20" i="13"/>
  <c r="DV20" i="13"/>
  <c r="DT20" i="13"/>
  <c r="DR20" i="13"/>
  <c r="DP20" i="13"/>
  <c r="DN20" i="13"/>
  <c r="DL20" i="13"/>
  <c r="DJ20" i="13"/>
  <c r="DH20" i="13"/>
  <c r="DF20" i="13"/>
  <c r="DD20" i="13"/>
  <c r="DB20" i="13"/>
  <c r="CZ20" i="13"/>
  <c r="CX20" i="13"/>
  <c r="CV20" i="13"/>
  <c r="CT20" i="13"/>
  <c r="CR20" i="13"/>
  <c r="CP20" i="13"/>
  <c r="CN20" i="13"/>
  <c r="CL20" i="13"/>
  <c r="CJ20" i="13"/>
  <c r="CH20" i="13"/>
  <c r="CF20" i="13"/>
  <c r="CD20" i="13"/>
  <c r="CB20" i="13"/>
  <c r="BZ20" i="13"/>
  <c r="BX20" i="13"/>
  <c r="BV20" i="13"/>
  <c r="BT20" i="13"/>
  <c r="BR20" i="13"/>
  <c r="BP20" i="13"/>
  <c r="BN20" i="13"/>
  <c r="BL20" i="13"/>
  <c r="BJ20" i="13"/>
  <c r="BH20" i="13"/>
  <c r="BF20" i="13"/>
  <c r="BD20" i="13"/>
  <c r="BB20" i="13"/>
  <c r="AZ20" i="13"/>
  <c r="AX20" i="13"/>
  <c r="AV20" i="13"/>
  <c r="AT20" i="13"/>
  <c r="AR20" i="13"/>
  <c r="AP20" i="13"/>
  <c r="AN20" i="13"/>
  <c r="AL20" i="13"/>
  <c r="AJ20" i="13"/>
  <c r="AH20" i="13"/>
  <c r="AF20" i="13"/>
  <c r="AD20" i="13"/>
  <c r="AB20" i="13"/>
  <c r="Z20" i="13"/>
  <c r="X20" i="13"/>
  <c r="V20" i="13"/>
  <c r="T20" i="13"/>
  <c r="R20" i="13"/>
  <c r="P20" i="13"/>
  <c r="N20" i="13"/>
  <c r="L20" i="13"/>
  <c r="J20" i="13"/>
  <c r="H20" i="13"/>
  <c r="F20" i="13"/>
  <c r="ET19" i="13"/>
  <c r="ER19" i="13"/>
  <c r="EP19" i="13"/>
  <c r="EN19" i="13"/>
  <c r="EL19" i="13"/>
  <c r="EJ19" i="13"/>
  <c r="EH19" i="13"/>
  <c r="EF19" i="13"/>
  <c r="ED19" i="13"/>
  <c r="EB19" i="13"/>
  <c r="DZ19" i="13"/>
  <c r="DX19" i="13"/>
  <c r="DV19" i="13"/>
  <c r="DT19" i="13"/>
  <c r="DR19" i="13"/>
  <c r="DP19" i="13"/>
  <c r="DN19" i="13"/>
  <c r="DL19" i="13"/>
  <c r="DJ19" i="13"/>
  <c r="DH19" i="13"/>
  <c r="DF19" i="13"/>
  <c r="DD19" i="13"/>
  <c r="DB19" i="13"/>
  <c r="CZ19" i="13"/>
  <c r="CX19" i="13"/>
  <c r="CV19" i="13"/>
  <c r="CT19" i="13"/>
  <c r="CR19" i="13"/>
  <c r="CP19" i="13"/>
  <c r="CN19" i="13"/>
  <c r="CL19" i="13"/>
  <c r="CJ19" i="13"/>
  <c r="CH19" i="13"/>
  <c r="CF19" i="13"/>
  <c r="CD19" i="13"/>
  <c r="CB19" i="13"/>
  <c r="BZ19" i="13"/>
  <c r="BX19" i="13"/>
  <c r="BV19" i="13"/>
  <c r="BT19" i="13"/>
  <c r="BR19" i="13"/>
  <c r="BP19" i="13"/>
  <c r="BN19" i="13"/>
  <c r="BL19" i="13"/>
  <c r="BJ19" i="13"/>
  <c r="BH19" i="13"/>
  <c r="BF19" i="13"/>
  <c r="BD19" i="13"/>
  <c r="BB19" i="13"/>
  <c r="AZ19" i="13"/>
  <c r="AX19" i="13"/>
  <c r="AV19" i="13"/>
  <c r="AT19" i="13"/>
  <c r="AR19" i="13"/>
  <c r="AP19" i="13"/>
  <c r="AN19" i="13"/>
  <c r="AL19" i="13"/>
  <c r="AJ19" i="13"/>
  <c r="AH19" i="13"/>
  <c r="AF19" i="13"/>
  <c r="AD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ET18" i="13"/>
  <c r="ER18" i="13"/>
  <c r="EP18" i="13"/>
  <c r="EN18" i="13"/>
  <c r="EL18" i="13"/>
  <c r="EJ18" i="13"/>
  <c r="EH18" i="13"/>
  <c r="EF18" i="13"/>
  <c r="ED18" i="13"/>
  <c r="EB18" i="13"/>
  <c r="DZ18" i="13"/>
  <c r="DX18" i="13"/>
  <c r="DV18" i="13"/>
  <c r="DT18" i="13"/>
  <c r="DR18" i="13"/>
  <c r="DP18" i="13"/>
  <c r="DN18" i="13"/>
  <c r="DL18" i="13"/>
  <c r="DJ18" i="13"/>
  <c r="DH18" i="13"/>
  <c r="DF18" i="13"/>
  <c r="DD18" i="13"/>
  <c r="DB18" i="13"/>
  <c r="CZ18" i="13"/>
  <c r="CX18" i="13"/>
  <c r="CV18" i="13"/>
  <c r="CT18" i="13"/>
  <c r="CR18" i="13"/>
  <c r="CP18" i="13"/>
  <c r="CN18" i="13"/>
  <c r="CL18" i="13"/>
  <c r="CJ18" i="13"/>
  <c r="CH18" i="13"/>
  <c r="CF18" i="13"/>
  <c r="CD18" i="13"/>
  <c r="CB18" i="13"/>
  <c r="BZ18" i="13"/>
  <c r="BX18" i="13"/>
  <c r="BV18" i="13"/>
  <c r="BT18" i="13"/>
  <c r="BR18" i="13"/>
  <c r="BP18" i="13"/>
  <c r="BN18" i="13"/>
  <c r="BL18" i="13"/>
  <c r="BJ18" i="13"/>
  <c r="BH18" i="13"/>
  <c r="BF18" i="13"/>
  <c r="BD18" i="13"/>
  <c r="BB18" i="13"/>
  <c r="AZ18" i="13"/>
  <c r="AX18" i="13"/>
  <c r="AV18" i="13"/>
  <c r="AT18" i="13"/>
  <c r="AR18" i="13"/>
  <c r="AP18" i="13"/>
  <c r="AN18" i="13"/>
  <c r="AL18" i="13"/>
  <c r="AJ18" i="13"/>
  <c r="AH18" i="13"/>
  <c r="AF18" i="13"/>
  <c r="AD18" i="13"/>
  <c r="AB18" i="13"/>
  <c r="Z18" i="13"/>
  <c r="X18" i="13"/>
  <c r="V18" i="13"/>
  <c r="T18" i="13"/>
  <c r="R18" i="13"/>
  <c r="P18" i="13"/>
  <c r="N18" i="13"/>
  <c r="L18" i="13"/>
  <c r="J18" i="13"/>
  <c r="H18" i="13"/>
  <c r="F18" i="13"/>
  <c r="ET17" i="13"/>
  <c r="ER17" i="13"/>
  <c r="EP17" i="13"/>
  <c r="EN17" i="13"/>
  <c r="EL17" i="13"/>
  <c r="EJ17" i="13"/>
  <c r="EH17" i="13"/>
  <c r="EF17" i="13"/>
  <c r="ED17" i="13"/>
  <c r="EB17" i="13"/>
  <c r="DZ17" i="13"/>
  <c r="DX17" i="13"/>
  <c r="DV17" i="13"/>
  <c r="DT17" i="13"/>
  <c r="DR17" i="13"/>
  <c r="DP17" i="13"/>
  <c r="DN17" i="13"/>
  <c r="DL17" i="13"/>
  <c r="DJ17" i="13"/>
  <c r="DH17" i="13"/>
  <c r="DF17" i="13"/>
  <c r="DD17" i="13"/>
  <c r="DB17" i="13"/>
  <c r="CZ17" i="13"/>
  <c r="CX17" i="13"/>
  <c r="CV17" i="13"/>
  <c r="CT17" i="13"/>
  <c r="CR17" i="13"/>
  <c r="CP17" i="13"/>
  <c r="CN17" i="13"/>
  <c r="CL17" i="13"/>
  <c r="CJ17" i="13"/>
  <c r="CH17" i="13"/>
  <c r="CF17" i="13"/>
  <c r="CD17" i="13"/>
  <c r="CB17" i="13"/>
  <c r="BZ17" i="13"/>
  <c r="BX17" i="13"/>
  <c r="BV17" i="13"/>
  <c r="BT17" i="13"/>
  <c r="BR17" i="13"/>
  <c r="BP17" i="13"/>
  <c r="BN17" i="13"/>
  <c r="BL17" i="13"/>
  <c r="BJ17" i="13"/>
  <c r="BH17" i="13"/>
  <c r="BF17" i="13"/>
  <c r="BD17" i="13"/>
  <c r="BB17" i="13"/>
  <c r="AZ17" i="13"/>
  <c r="AX17" i="13"/>
  <c r="AV17" i="13"/>
  <c r="AT17" i="13"/>
  <c r="AR17" i="13"/>
  <c r="AP17" i="13"/>
  <c r="AN17" i="13"/>
  <c r="AL17" i="13"/>
  <c r="AJ17" i="13"/>
  <c r="AH17" i="13"/>
  <c r="AF17" i="13"/>
  <c r="AD17" i="13"/>
  <c r="AB17" i="13"/>
  <c r="Z17" i="13"/>
  <c r="X17" i="13"/>
  <c r="V17" i="13"/>
  <c r="T17" i="13"/>
  <c r="R17" i="13"/>
  <c r="P17" i="13"/>
  <c r="N17" i="13"/>
  <c r="L17" i="13"/>
  <c r="J17" i="13"/>
  <c r="H17" i="13"/>
  <c r="F17" i="13"/>
  <c r="ET16" i="13"/>
  <c r="ER16" i="13"/>
  <c r="EP16" i="13"/>
  <c r="EN16" i="13"/>
  <c r="EL16" i="13"/>
  <c r="EJ16" i="13"/>
  <c r="EH16" i="13"/>
  <c r="EF16" i="13"/>
  <c r="ED16" i="13"/>
  <c r="EB16" i="13"/>
  <c r="DZ16" i="13"/>
  <c r="DX16" i="13"/>
  <c r="DV16" i="13"/>
  <c r="DT16" i="13"/>
  <c r="DR16" i="13"/>
  <c r="DP16" i="13"/>
  <c r="DN16" i="13"/>
  <c r="DL16" i="13"/>
  <c r="DJ16" i="13"/>
  <c r="DH16" i="13"/>
  <c r="DF16" i="13"/>
  <c r="DD16" i="13"/>
  <c r="DB16" i="13"/>
  <c r="CZ16" i="13"/>
  <c r="CX16" i="13"/>
  <c r="CV16" i="13"/>
  <c r="CT16" i="13"/>
  <c r="CR16" i="13"/>
  <c r="CP16" i="13"/>
  <c r="CN16" i="13"/>
  <c r="CL16" i="13"/>
  <c r="CJ16" i="13"/>
  <c r="CH16" i="13"/>
  <c r="CF16" i="13"/>
  <c r="CD16" i="13"/>
  <c r="CB16" i="13"/>
  <c r="BZ16" i="13"/>
  <c r="BX16" i="13"/>
  <c r="BV16" i="13"/>
  <c r="BT16" i="13"/>
  <c r="BR16" i="13"/>
  <c r="BP16" i="13"/>
  <c r="BN16" i="13"/>
  <c r="BL16" i="13"/>
  <c r="BJ16" i="13"/>
  <c r="BH16" i="13"/>
  <c r="BF16" i="13"/>
  <c r="BD16" i="13"/>
  <c r="BB16" i="13"/>
  <c r="AZ16" i="13"/>
  <c r="AX16" i="13"/>
  <c r="AV16" i="13"/>
  <c r="AT16" i="13"/>
  <c r="AR16" i="13"/>
  <c r="AP16" i="13"/>
  <c r="AN16" i="13"/>
  <c r="AL16" i="13"/>
  <c r="AJ16" i="13"/>
  <c r="AH16" i="13"/>
  <c r="AF16" i="13"/>
  <c r="AD16" i="13"/>
  <c r="AB16" i="13"/>
  <c r="Z16" i="13"/>
  <c r="X16" i="13"/>
  <c r="V16" i="13"/>
  <c r="T16" i="13"/>
  <c r="R16" i="13"/>
  <c r="P16" i="13"/>
  <c r="N16" i="13"/>
  <c r="L16" i="13"/>
  <c r="J16" i="13"/>
  <c r="H16" i="13"/>
  <c r="F16" i="13"/>
  <c r="ET15" i="13"/>
  <c r="ER15" i="13"/>
  <c r="EP15" i="13"/>
  <c r="EN15" i="13"/>
  <c r="EL15" i="13"/>
  <c r="EJ15" i="13"/>
  <c r="EH15" i="13"/>
  <c r="EF15" i="13"/>
  <c r="ED15" i="13"/>
  <c r="EB15" i="13"/>
  <c r="DZ15" i="13"/>
  <c r="DX15" i="13"/>
  <c r="DV15" i="13"/>
  <c r="DT15" i="13"/>
  <c r="DR15" i="13"/>
  <c r="DP15" i="13"/>
  <c r="DN15" i="13"/>
  <c r="DL15" i="13"/>
  <c r="DJ15" i="13"/>
  <c r="DH15" i="13"/>
  <c r="DF15" i="13"/>
  <c r="DD15" i="13"/>
  <c r="DB15" i="13"/>
  <c r="CZ15" i="13"/>
  <c r="CX15" i="13"/>
  <c r="CV15" i="13"/>
  <c r="CT15" i="13"/>
  <c r="CR15" i="13"/>
  <c r="CP15" i="13"/>
  <c r="CN15" i="13"/>
  <c r="CL15" i="13"/>
  <c r="CJ15" i="13"/>
  <c r="CH15" i="13"/>
  <c r="CF15" i="13"/>
  <c r="CD15" i="13"/>
  <c r="CB15" i="13"/>
  <c r="BZ15" i="13"/>
  <c r="BX15" i="13"/>
  <c r="BV15" i="13"/>
  <c r="BT15" i="13"/>
  <c r="BR15" i="13"/>
  <c r="BP15" i="13"/>
  <c r="BN15" i="13"/>
  <c r="BL15" i="13"/>
  <c r="BJ15" i="13"/>
  <c r="BH15" i="13"/>
  <c r="BF15" i="13"/>
  <c r="BD15" i="13"/>
  <c r="BB15" i="13"/>
  <c r="AZ15" i="13"/>
  <c r="AX15" i="13"/>
  <c r="AV15" i="13"/>
  <c r="AT15" i="13"/>
  <c r="AR15" i="13"/>
  <c r="AP15" i="13"/>
  <c r="AN15" i="13"/>
  <c r="AL15" i="13"/>
  <c r="AJ15" i="13"/>
  <c r="AH15" i="13"/>
  <c r="AF15" i="13"/>
  <c r="AD15" i="13"/>
  <c r="AB15" i="13"/>
  <c r="Z15" i="13"/>
  <c r="X15" i="13"/>
  <c r="V15" i="13"/>
  <c r="T15" i="13"/>
  <c r="R15" i="13"/>
  <c r="P15" i="13"/>
  <c r="N15" i="13"/>
  <c r="L15" i="13"/>
  <c r="J15" i="13"/>
  <c r="H15" i="13"/>
  <c r="F15" i="13"/>
  <c r="ET14" i="13"/>
  <c r="ER14" i="13"/>
  <c r="EP14" i="13"/>
  <c r="EN14" i="13"/>
  <c r="EL14" i="13"/>
  <c r="EJ14" i="13"/>
  <c r="EH14" i="13"/>
  <c r="EF14" i="13"/>
  <c r="ED14" i="13"/>
  <c r="EB14" i="13"/>
  <c r="DZ14" i="13"/>
  <c r="DX14" i="13"/>
  <c r="DV14" i="13"/>
  <c r="DT14" i="13"/>
  <c r="DR14" i="13"/>
  <c r="DP14" i="13"/>
  <c r="DN14" i="13"/>
  <c r="DL14" i="13"/>
  <c r="DJ14" i="13"/>
  <c r="DH14" i="13"/>
  <c r="DF14" i="13"/>
  <c r="DD14" i="13"/>
  <c r="DB14" i="13"/>
  <c r="CZ14" i="13"/>
  <c r="CX14" i="13"/>
  <c r="CV14" i="13"/>
  <c r="CT14" i="13"/>
  <c r="CR14" i="13"/>
  <c r="CP14" i="13"/>
  <c r="CN14" i="13"/>
  <c r="CL14" i="13"/>
  <c r="CJ14" i="13"/>
  <c r="CH14" i="13"/>
  <c r="CF14" i="13"/>
  <c r="CD14" i="13"/>
  <c r="CB14" i="13"/>
  <c r="BZ14" i="13"/>
  <c r="BX14" i="13"/>
  <c r="BV14" i="13"/>
  <c r="BT14" i="13"/>
  <c r="BR14" i="13"/>
  <c r="BP14" i="13"/>
  <c r="BN14" i="13"/>
  <c r="BL14" i="13"/>
  <c r="BJ14" i="13"/>
  <c r="BH14" i="13"/>
  <c r="BF14" i="13"/>
  <c r="BD14" i="13"/>
  <c r="BB14" i="13"/>
  <c r="AZ14" i="13"/>
  <c r="AX14" i="13"/>
  <c r="AV14" i="13"/>
  <c r="AT14" i="13"/>
  <c r="AR14" i="13"/>
  <c r="AP14" i="13"/>
  <c r="AN14" i="13"/>
  <c r="AL14" i="13"/>
  <c r="AJ14" i="13"/>
  <c r="AH14" i="13"/>
  <c r="AF14" i="13"/>
  <c r="AD14" i="13"/>
  <c r="AB14" i="13"/>
  <c r="Z14" i="13"/>
  <c r="X14" i="13"/>
  <c r="V14" i="13"/>
  <c r="T14" i="13"/>
  <c r="R14" i="13"/>
  <c r="P14" i="13"/>
  <c r="N14" i="13"/>
  <c r="L14" i="13"/>
  <c r="J14" i="13"/>
  <c r="H14" i="13"/>
  <c r="F14" i="13"/>
  <c r="ET13" i="13"/>
  <c r="ER13" i="13"/>
  <c r="EP13" i="13"/>
  <c r="EN13" i="13"/>
  <c r="EL13" i="13"/>
  <c r="EJ13" i="13"/>
  <c r="EH13" i="13"/>
  <c r="EF13" i="13"/>
  <c r="ED13" i="13"/>
  <c r="EB13" i="13"/>
  <c r="DZ13" i="13"/>
  <c r="DX13" i="13"/>
  <c r="DV13" i="13"/>
  <c r="DT13" i="13"/>
  <c r="DR13" i="13"/>
  <c r="DP13" i="13"/>
  <c r="DN13" i="13"/>
  <c r="DL13" i="13"/>
  <c r="DJ13" i="13"/>
  <c r="DH13" i="13"/>
  <c r="DF13" i="13"/>
  <c r="DD13" i="13"/>
  <c r="DB13" i="13"/>
  <c r="CZ13" i="13"/>
  <c r="CX13" i="13"/>
  <c r="CV13" i="13"/>
  <c r="CT13" i="13"/>
  <c r="CR13" i="13"/>
  <c r="CP13" i="13"/>
  <c r="CN13" i="13"/>
  <c r="CL13" i="13"/>
  <c r="CJ13" i="13"/>
  <c r="CH13" i="13"/>
  <c r="CF13" i="13"/>
  <c r="CD13" i="13"/>
  <c r="CB13" i="13"/>
  <c r="BZ13" i="13"/>
  <c r="BX13" i="13"/>
  <c r="BV13" i="13"/>
  <c r="BT13" i="13"/>
  <c r="BR13" i="13"/>
  <c r="BP13" i="13"/>
  <c r="BN13" i="13"/>
  <c r="BL13" i="13"/>
  <c r="BJ13" i="13"/>
  <c r="BH13" i="13"/>
  <c r="BF13" i="13"/>
  <c r="BD13" i="13"/>
  <c r="BB13" i="13"/>
  <c r="AZ13" i="13"/>
  <c r="AX13" i="13"/>
  <c r="AV13" i="13"/>
  <c r="AT13" i="13"/>
  <c r="AR13" i="13"/>
  <c r="AP13" i="13"/>
  <c r="AN13" i="13"/>
  <c r="AL13" i="13"/>
  <c r="AJ13" i="13"/>
  <c r="AH13" i="13"/>
  <c r="AF13" i="13"/>
  <c r="AD13" i="13"/>
  <c r="AB13" i="13"/>
  <c r="Z13" i="13"/>
  <c r="X13" i="13"/>
  <c r="V13" i="13"/>
  <c r="T13" i="13"/>
  <c r="R13" i="13"/>
  <c r="P13" i="13"/>
  <c r="N13" i="13"/>
  <c r="L13" i="13"/>
  <c r="J13" i="13"/>
  <c r="H13" i="13"/>
  <c r="F13" i="13"/>
  <c r="ET12" i="13"/>
  <c r="ER12" i="13"/>
  <c r="EP12" i="13"/>
  <c r="EN12" i="13"/>
  <c r="EL12" i="13"/>
  <c r="EJ12" i="13"/>
  <c r="EH12" i="13"/>
  <c r="EF12" i="13"/>
  <c r="ED12" i="13"/>
  <c r="EB12" i="13"/>
  <c r="DZ12" i="13"/>
  <c r="DX12" i="13"/>
  <c r="DV12" i="13"/>
  <c r="DT12" i="13"/>
  <c r="DR12" i="13"/>
  <c r="DP12" i="13"/>
  <c r="DN12" i="13"/>
  <c r="DL12" i="13"/>
  <c r="DJ12" i="13"/>
  <c r="DH12" i="13"/>
  <c r="DF12" i="13"/>
  <c r="DD12" i="13"/>
  <c r="DB12" i="13"/>
  <c r="CZ12" i="13"/>
  <c r="CX12" i="13"/>
  <c r="CV12" i="13"/>
  <c r="CT12" i="13"/>
  <c r="CR12" i="13"/>
  <c r="CP12" i="13"/>
  <c r="CN12" i="13"/>
  <c r="CL12" i="13"/>
  <c r="CJ12" i="13"/>
  <c r="CH12" i="13"/>
  <c r="CF12" i="13"/>
  <c r="CD12" i="13"/>
  <c r="CB12" i="13"/>
  <c r="BZ12" i="13"/>
  <c r="BX12" i="13"/>
  <c r="BV12" i="13"/>
  <c r="BT12" i="13"/>
  <c r="BR12" i="13"/>
  <c r="BP12" i="13"/>
  <c r="BN12" i="13"/>
  <c r="BL12" i="13"/>
  <c r="BJ12" i="13"/>
  <c r="BH12" i="13"/>
  <c r="BF12" i="13"/>
  <c r="BD12" i="13"/>
  <c r="BB12" i="13"/>
  <c r="AZ12" i="13"/>
  <c r="AX12" i="13"/>
  <c r="AV12" i="13"/>
  <c r="AT12" i="13"/>
  <c r="AR12" i="13"/>
  <c r="AP12" i="13"/>
  <c r="AN12" i="13"/>
  <c r="AL12" i="13"/>
  <c r="AJ12" i="13"/>
  <c r="AH12" i="13"/>
  <c r="AF12" i="13"/>
  <c r="AD12" i="13"/>
  <c r="AB12" i="13"/>
  <c r="Z12" i="13"/>
  <c r="X12" i="13"/>
  <c r="V12" i="13"/>
  <c r="T12" i="13"/>
  <c r="R12" i="13"/>
  <c r="P12" i="13"/>
  <c r="N12" i="13"/>
  <c r="L12" i="13"/>
  <c r="J12" i="13"/>
  <c r="H12" i="13"/>
  <c r="F12" i="13"/>
  <c r="ET11" i="13"/>
  <c r="ER11" i="13"/>
  <c r="EP11" i="13"/>
  <c r="EN11" i="13"/>
  <c r="EL11" i="13"/>
  <c r="EJ11" i="13"/>
  <c r="EH11" i="13"/>
  <c r="EF11" i="13"/>
  <c r="ED11" i="13"/>
  <c r="EB11" i="13"/>
  <c r="DZ11" i="13"/>
  <c r="DX11" i="13"/>
  <c r="DV11" i="13"/>
  <c r="DT11" i="13"/>
  <c r="DR11" i="13"/>
  <c r="DP11" i="13"/>
  <c r="DN11" i="13"/>
  <c r="DL11" i="13"/>
  <c r="DJ11" i="13"/>
  <c r="DH11" i="13"/>
  <c r="DF11" i="13"/>
  <c r="DD11" i="13"/>
  <c r="DB11" i="13"/>
  <c r="CZ11" i="13"/>
  <c r="CX11" i="13"/>
  <c r="CV11" i="13"/>
  <c r="CT11" i="13"/>
  <c r="CR11" i="13"/>
  <c r="CP11" i="13"/>
  <c r="CN11" i="13"/>
  <c r="CL11" i="13"/>
  <c r="CJ11" i="13"/>
  <c r="CH11" i="13"/>
  <c r="CF11" i="13"/>
  <c r="CD11" i="13"/>
  <c r="CB11" i="13"/>
  <c r="BZ11" i="13"/>
  <c r="BX11" i="13"/>
  <c r="BV11" i="13"/>
  <c r="BT11" i="13"/>
  <c r="BR11" i="13"/>
  <c r="BP11" i="13"/>
  <c r="BN11" i="13"/>
  <c r="BL11" i="13"/>
  <c r="BJ11" i="13"/>
  <c r="BH11" i="13"/>
  <c r="BF11" i="13"/>
  <c r="BD11" i="13"/>
  <c r="BB11" i="13"/>
  <c r="AZ11" i="13"/>
  <c r="AX11" i="13"/>
  <c r="AV11" i="13"/>
  <c r="AT11" i="13"/>
  <c r="AR11" i="13"/>
  <c r="AP11" i="13"/>
  <c r="AN11" i="13"/>
  <c r="AL11" i="13"/>
  <c r="AJ11" i="13"/>
  <c r="AH11" i="13"/>
  <c r="AF11" i="13"/>
  <c r="AD11" i="13"/>
  <c r="AB11" i="13"/>
  <c r="Z11" i="13"/>
  <c r="X11" i="13"/>
  <c r="V11" i="13"/>
  <c r="T11" i="13"/>
  <c r="R11" i="13"/>
  <c r="P11" i="13"/>
  <c r="N11" i="13"/>
  <c r="L11" i="13"/>
  <c r="J11" i="13"/>
  <c r="H11" i="13"/>
  <c r="F11" i="13"/>
  <c r="ET10" i="13"/>
  <c r="ER10" i="13"/>
  <c r="EP10" i="13"/>
  <c r="EN10" i="13"/>
  <c r="EL10" i="13"/>
  <c r="EJ10" i="13"/>
  <c r="EH10" i="13"/>
  <c r="EF10" i="13"/>
  <c r="ED10" i="13"/>
  <c r="EB10" i="13"/>
  <c r="DZ10" i="13"/>
  <c r="DX10" i="13"/>
  <c r="DV10" i="13"/>
  <c r="DT10" i="13"/>
  <c r="DR10" i="13"/>
  <c r="DP10" i="13"/>
  <c r="DN10" i="13"/>
  <c r="DL10" i="13"/>
  <c r="DJ10" i="13"/>
  <c r="DH10" i="13"/>
  <c r="DF10" i="13"/>
  <c r="DD10" i="13"/>
  <c r="DB10" i="13"/>
  <c r="CZ10" i="13"/>
  <c r="CX10" i="13"/>
  <c r="CV10" i="13"/>
  <c r="CT10" i="13"/>
  <c r="CR10" i="13"/>
  <c r="CP10" i="13"/>
  <c r="CN10" i="13"/>
  <c r="CL10" i="13"/>
  <c r="CJ10" i="13"/>
  <c r="CH10" i="13"/>
  <c r="CF10" i="13"/>
  <c r="CD10" i="13"/>
  <c r="CB10" i="13"/>
  <c r="BZ10" i="13"/>
  <c r="BX10" i="13"/>
  <c r="BV10" i="13"/>
  <c r="BT10" i="13"/>
  <c r="BR10" i="13"/>
  <c r="BP10" i="13"/>
  <c r="BN10" i="13"/>
  <c r="BL10" i="13"/>
  <c r="BJ10" i="13"/>
  <c r="BH10" i="13"/>
  <c r="BF10" i="13"/>
  <c r="BD10" i="13"/>
  <c r="BB10" i="13"/>
  <c r="AZ10" i="13"/>
  <c r="AX10" i="13"/>
  <c r="AV10" i="13"/>
  <c r="AT10" i="13"/>
  <c r="AR10" i="13"/>
  <c r="AP10" i="13"/>
  <c r="AN10" i="13"/>
  <c r="AL10" i="13"/>
  <c r="AJ10" i="13"/>
  <c r="AH10" i="13"/>
  <c r="AF10" i="13"/>
  <c r="AD10" i="13"/>
  <c r="AB10" i="13"/>
  <c r="Z10" i="13"/>
  <c r="X10" i="13"/>
  <c r="V10" i="13"/>
  <c r="T10" i="13"/>
  <c r="R10" i="13"/>
  <c r="P10" i="13"/>
  <c r="N10" i="13"/>
  <c r="L10" i="13"/>
  <c r="J10" i="13"/>
  <c r="H10" i="13"/>
  <c r="F10" i="13"/>
  <c r="ET9" i="13"/>
  <c r="ER9" i="13"/>
  <c r="EP9" i="13"/>
  <c r="EN9" i="13"/>
  <c r="EL9" i="13"/>
  <c r="EJ9" i="13"/>
  <c r="EH9" i="13"/>
  <c r="EF9" i="13"/>
  <c r="ED9" i="13"/>
  <c r="EB9" i="13"/>
  <c r="DZ9" i="13"/>
  <c r="DX9" i="13"/>
  <c r="DV9" i="13"/>
  <c r="DT9" i="13"/>
  <c r="DR9" i="13"/>
  <c r="DP9" i="13"/>
  <c r="DN9" i="13"/>
  <c r="DL9" i="13"/>
  <c r="DJ9" i="13"/>
  <c r="DH9" i="13"/>
  <c r="DF9" i="13"/>
  <c r="DD9" i="13"/>
  <c r="DB9" i="13"/>
  <c r="CZ9" i="13"/>
  <c r="CX9" i="13"/>
  <c r="CV9" i="13"/>
  <c r="CT9" i="13"/>
  <c r="CR9" i="13"/>
  <c r="CP9" i="13"/>
  <c r="CN9" i="13"/>
  <c r="CL9" i="13"/>
  <c r="CJ9" i="13"/>
  <c r="CH9" i="13"/>
  <c r="CF9" i="13"/>
  <c r="CD9" i="13"/>
  <c r="CB9" i="13"/>
  <c r="BZ9" i="13"/>
  <c r="BX9" i="13"/>
  <c r="BV9" i="13"/>
  <c r="BT9" i="13"/>
  <c r="BR9" i="13"/>
  <c r="BP9" i="13"/>
  <c r="BN9" i="13"/>
  <c r="BL9" i="13"/>
  <c r="BJ9" i="13"/>
  <c r="BH9" i="13"/>
  <c r="BF9" i="13"/>
  <c r="BD9" i="13"/>
  <c r="BB9" i="13"/>
  <c r="AZ9" i="13"/>
  <c r="AX9" i="13"/>
  <c r="AV9" i="13"/>
  <c r="AT9" i="13"/>
  <c r="AR9" i="13"/>
  <c r="AP9" i="13"/>
  <c r="AN9" i="13"/>
  <c r="AL9" i="13"/>
  <c r="AJ9" i="13"/>
  <c r="AH9" i="13"/>
  <c r="AF9" i="13"/>
  <c r="AD9" i="13"/>
  <c r="AB9" i="13"/>
  <c r="Z9" i="13"/>
  <c r="X9" i="13"/>
  <c r="V9" i="13"/>
  <c r="T9" i="13"/>
  <c r="R9" i="13"/>
  <c r="P9" i="13"/>
  <c r="N9" i="13"/>
  <c r="L9" i="13"/>
  <c r="J9" i="13"/>
  <c r="H9" i="13"/>
  <c r="F9" i="13"/>
  <c r="ET8" i="13"/>
  <c r="ER8" i="13"/>
  <c r="EP8" i="13"/>
  <c r="EN8" i="13"/>
  <c r="EL8" i="13"/>
  <c r="EJ8" i="13"/>
  <c r="EH8" i="13"/>
  <c r="EF8" i="13"/>
  <c r="ED8" i="13"/>
  <c r="EB8" i="13"/>
  <c r="DZ8" i="13"/>
  <c r="DX8" i="13"/>
  <c r="DV8" i="13"/>
  <c r="DT8" i="13"/>
  <c r="DR8" i="13"/>
  <c r="DP8" i="13"/>
  <c r="DN8" i="13"/>
  <c r="DL8" i="13"/>
  <c r="DJ8" i="13"/>
  <c r="DH8" i="13"/>
  <c r="DF8" i="13"/>
  <c r="DD8" i="13"/>
  <c r="DB8" i="13"/>
  <c r="CZ8" i="13"/>
  <c r="CX8" i="13"/>
  <c r="CV8" i="13"/>
  <c r="CT8" i="13"/>
  <c r="CR8" i="13"/>
  <c r="CP8" i="13"/>
  <c r="CN8" i="13"/>
  <c r="CL8" i="13"/>
  <c r="CJ8" i="13"/>
  <c r="CH8" i="13"/>
  <c r="CF8" i="13"/>
  <c r="CD8" i="13"/>
  <c r="CB8" i="13"/>
  <c r="BZ8" i="13"/>
  <c r="BX8" i="13"/>
  <c r="BV8" i="13"/>
  <c r="BT8" i="13"/>
  <c r="BR8" i="13"/>
  <c r="BP8" i="13"/>
  <c r="BN8" i="13"/>
  <c r="BL8" i="13"/>
  <c r="BJ8" i="13"/>
  <c r="BH8" i="13"/>
  <c r="BF8" i="13"/>
  <c r="BD8" i="13"/>
  <c r="BB8" i="13"/>
  <c r="AZ8" i="13"/>
  <c r="AX8" i="13"/>
  <c r="AV8" i="13"/>
  <c r="AT8" i="13"/>
  <c r="AR8" i="13"/>
  <c r="AP8" i="13"/>
  <c r="AN8" i="13"/>
  <c r="AL8" i="13"/>
  <c r="AJ8" i="13"/>
  <c r="AH8" i="13"/>
  <c r="AF8" i="13"/>
  <c r="AD8" i="13"/>
  <c r="AB8" i="13"/>
  <c r="Z8" i="13"/>
  <c r="X8" i="13"/>
  <c r="V8" i="13"/>
  <c r="T8" i="13"/>
  <c r="R8" i="13"/>
  <c r="P8" i="13"/>
  <c r="N8" i="13"/>
  <c r="L8" i="13"/>
  <c r="J8" i="13"/>
  <c r="H8" i="13"/>
  <c r="F8" i="13"/>
  <c r="H80" i="13" l="1"/>
  <c r="X80" i="13"/>
  <c r="AN80" i="13"/>
  <c r="BD80" i="13"/>
  <c r="BT80" i="13"/>
  <c r="CJ80" i="13"/>
  <c r="CZ80" i="13"/>
  <c r="DP80" i="13"/>
  <c r="EF80" i="13"/>
  <c r="J80" i="13"/>
  <c r="Z80" i="13"/>
  <c r="AP80" i="13"/>
  <c r="BF80" i="13"/>
  <c r="BV80" i="13"/>
  <c r="CL80" i="13"/>
  <c r="DB80" i="13"/>
  <c r="DR80" i="13"/>
  <c r="EH80" i="13"/>
  <c r="L80" i="13"/>
  <c r="AB80" i="13"/>
  <c r="AR80" i="13"/>
  <c r="BH80" i="13"/>
  <c r="BX80" i="13"/>
  <c r="CN80" i="13"/>
  <c r="CN81" i="13" s="1"/>
  <c r="DD80" i="13"/>
  <c r="DT80" i="13"/>
  <c r="EJ80" i="13"/>
  <c r="N80" i="13"/>
  <c r="AD80" i="13"/>
  <c r="AT80" i="13"/>
  <c r="BJ80" i="13"/>
  <c r="BZ80" i="13"/>
  <c r="CP80" i="13"/>
  <c r="DF80" i="13"/>
  <c r="DV80" i="13"/>
  <c r="EL80" i="13"/>
  <c r="P80" i="13"/>
  <c r="AF80" i="13"/>
  <c r="AV80" i="13"/>
  <c r="BL80" i="13"/>
  <c r="CB80" i="13"/>
  <c r="CR80" i="13"/>
  <c r="DH80" i="13"/>
  <c r="DX80" i="13"/>
  <c r="EN80" i="13"/>
  <c r="R80" i="13"/>
  <c r="AH80" i="13"/>
  <c r="AX80" i="13"/>
  <c r="AX81" i="13" s="1"/>
  <c r="BN80" i="13"/>
  <c r="CD80" i="13"/>
  <c r="CT80" i="13"/>
  <c r="DJ80" i="13"/>
  <c r="DZ80" i="13"/>
  <c r="EP80" i="13"/>
  <c r="T80" i="13"/>
  <c r="AJ80" i="13"/>
  <c r="AZ80" i="13"/>
  <c r="BP80" i="13"/>
  <c r="CF80" i="13"/>
  <c r="CV80" i="13"/>
  <c r="DL80" i="13"/>
  <c r="EB80" i="13"/>
  <c r="ER80" i="13"/>
  <c r="ER81" i="13" s="1"/>
  <c r="F80" i="13"/>
  <c r="CF81" i="13" s="1"/>
  <c r="V80" i="13"/>
  <c r="AL80" i="13"/>
  <c r="BB80" i="13"/>
  <c r="BR80" i="13"/>
  <c r="CH80" i="13"/>
  <c r="CX80" i="13"/>
  <c r="DN80" i="13"/>
  <c r="DN81" i="13" s="1"/>
  <c r="ED80" i="13"/>
  <c r="ET80" i="13"/>
  <c r="CZ81" i="13"/>
  <c r="BX81" i="13"/>
  <c r="DR81" i="13" l="1"/>
  <c r="H81" i="13"/>
  <c r="CH81" i="13"/>
  <c r="EL81" i="13"/>
  <c r="EP81" i="13"/>
  <c r="DT81" i="13"/>
  <c r="DJ81" i="13"/>
  <c r="DZ81" i="13"/>
  <c r="EJ81" i="13"/>
  <c r="CD81" i="13"/>
  <c r="DF81" i="13"/>
  <c r="BB81" i="13"/>
  <c r="X81" i="13"/>
  <c r="DD81" i="13"/>
  <c r="BF81" i="13"/>
  <c r="AP81" i="13"/>
  <c r="CR81" i="13"/>
  <c r="ET81" i="13"/>
  <c r="AT81" i="13"/>
  <c r="CP81" i="13"/>
  <c r="EB81" i="13"/>
  <c r="BP81" i="13"/>
  <c r="DB81" i="13"/>
  <c r="Z81" i="13"/>
  <c r="CJ81" i="13"/>
  <c r="BH81" i="13"/>
  <c r="ED81" i="13"/>
  <c r="F81" i="13"/>
  <c r="AR81" i="13"/>
  <c r="EN81" i="13"/>
  <c r="BT81" i="13"/>
  <c r="AJ81" i="13"/>
  <c r="CT81" i="13"/>
  <c r="DL81" i="13"/>
  <c r="T81" i="13"/>
  <c r="CL81" i="13"/>
  <c r="EF81" i="13"/>
  <c r="BL81" i="13"/>
  <c r="AH81" i="13"/>
  <c r="BZ81" i="13"/>
  <c r="CX81" i="13"/>
  <c r="BJ81" i="13"/>
  <c r="DX81" i="13"/>
  <c r="BD81" i="13"/>
  <c r="CV81" i="13"/>
  <c r="EH81" i="13"/>
  <c r="BV81" i="13"/>
  <c r="DP81" i="13"/>
  <c r="AN81" i="13"/>
  <c r="BR81" i="13"/>
  <c r="BN81" i="13"/>
  <c r="DH81" i="13"/>
  <c r="AF81" i="13"/>
  <c r="DV81" i="13"/>
  <c r="AB81" i="13"/>
  <c r="AV81" i="13"/>
  <c r="L81" i="13"/>
  <c r="AL81" i="13"/>
  <c r="AD81" i="13"/>
  <c r="V81" i="13"/>
  <c r="N81" i="13"/>
  <c r="R81" i="13"/>
  <c r="CB81" i="13"/>
  <c r="P81" i="13"/>
  <c r="AZ81" i="13"/>
  <c r="J81" i="13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F29" i="6" s="1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E36" i="6"/>
  <c r="F36" i="6" s="1"/>
  <c r="E37" i="6"/>
  <c r="F37" i="6" s="1"/>
  <c r="E38" i="6"/>
  <c r="F38" i="6" s="1"/>
  <c r="E39" i="6"/>
  <c r="F39" i="6" s="1"/>
  <c r="E40" i="6"/>
  <c r="F40" i="6" s="1"/>
  <c r="E41" i="6"/>
  <c r="F41" i="6" s="1"/>
  <c r="E42" i="6"/>
  <c r="F42" i="6" s="1"/>
  <c r="E43" i="6"/>
  <c r="F43" i="6" s="1"/>
  <c r="E44" i="6"/>
  <c r="F44" i="6" s="1"/>
  <c r="E45" i="6"/>
  <c r="F45" i="6" s="1"/>
  <c r="E46" i="6"/>
  <c r="F46" i="6" s="1"/>
  <c r="E47" i="6"/>
  <c r="F47" i="6" s="1"/>
  <c r="E48" i="6"/>
  <c r="F48" i="6" s="1"/>
  <c r="E49" i="6"/>
  <c r="F49" i="6" s="1"/>
  <c r="E50" i="6"/>
  <c r="F50" i="6" s="1"/>
  <c r="E51" i="6"/>
  <c r="F51" i="6" s="1"/>
  <c r="E52" i="6"/>
  <c r="F52" i="6" s="1"/>
  <c r="E53" i="6"/>
  <c r="F53" i="6" s="1"/>
  <c r="E54" i="6"/>
  <c r="F54" i="6" s="1"/>
  <c r="E55" i="6"/>
  <c r="F55" i="6" s="1"/>
  <c r="E56" i="6"/>
  <c r="F56" i="6" s="1"/>
  <c r="E57" i="6"/>
  <c r="F57" i="6" s="1"/>
  <c r="E58" i="6"/>
  <c r="F58" i="6" s="1"/>
  <c r="E59" i="6"/>
  <c r="F59" i="6" s="1"/>
  <c r="E60" i="6"/>
  <c r="F60" i="6" s="1"/>
  <c r="E61" i="6"/>
  <c r="F61" i="6" s="1"/>
  <c r="E62" i="6"/>
  <c r="F62" i="6" s="1"/>
  <c r="E63" i="6"/>
  <c r="F63" i="6" s="1"/>
  <c r="E64" i="6"/>
  <c r="F64" i="6" s="1"/>
  <c r="E65" i="6"/>
  <c r="F65" i="6" s="1"/>
  <c r="E66" i="6"/>
  <c r="F66" i="6" s="1"/>
  <c r="E67" i="6"/>
  <c r="F67" i="6" s="1"/>
  <c r="E68" i="6"/>
  <c r="F68" i="6" s="1"/>
  <c r="E69" i="6"/>
  <c r="F69" i="6" s="1"/>
  <c r="E70" i="6"/>
  <c r="F70" i="6" s="1"/>
  <c r="E71" i="6"/>
  <c r="F71" i="6" s="1"/>
  <c r="E72" i="6"/>
  <c r="F72" i="6" s="1"/>
  <c r="E73" i="6"/>
  <c r="F73" i="6" s="1"/>
  <c r="E74" i="6"/>
  <c r="F74" i="6" s="1"/>
  <c r="E75" i="6"/>
  <c r="F75" i="6" s="1"/>
  <c r="E76" i="6"/>
  <c r="F76" i="6" s="1"/>
  <c r="E77" i="6"/>
  <c r="F77" i="6" s="1"/>
  <c r="E78" i="6"/>
  <c r="F78" i="6" s="1"/>
  <c r="E79" i="6"/>
  <c r="F79" i="6" s="1"/>
  <c r="E80" i="6"/>
  <c r="F80" i="6" s="1"/>
  <c r="E81" i="6"/>
  <c r="F81" i="6" s="1"/>
  <c r="E82" i="6"/>
  <c r="F82" i="6" s="1"/>
  <c r="E83" i="6"/>
  <c r="F83" i="6" s="1"/>
  <c r="E84" i="6"/>
  <c r="F84" i="6" s="1"/>
  <c r="E12" i="6"/>
  <c r="E13" i="15"/>
  <c r="E14" i="15"/>
  <c r="F14" i="15" s="1"/>
  <c r="E15" i="15"/>
  <c r="F15" i="15" s="1"/>
  <c r="E16" i="15"/>
  <c r="F16" i="15" s="1"/>
  <c r="E17" i="15"/>
  <c r="F17" i="15" s="1"/>
  <c r="E18" i="15"/>
  <c r="F18" i="15" s="1"/>
  <c r="E19" i="15"/>
  <c r="F19" i="15" s="1"/>
  <c r="E20" i="15"/>
  <c r="F20" i="15" s="1"/>
  <c r="E21" i="15"/>
  <c r="F21" i="15" s="1"/>
  <c r="E22" i="15"/>
  <c r="F22" i="15" s="1"/>
  <c r="E23" i="15"/>
  <c r="F23" i="15" s="1"/>
  <c r="E24" i="15"/>
  <c r="F24" i="15" s="1"/>
  <c r="E25" i="15"/>
  <c r="F25" i="15" s="1"/>
  <c r="E26" i="15"/>
  <c r="F26" i="15" s="1"/>
  <c r="E27" i="15"/>
  <c r="F27" i="15" s="1"/>
  <c r="E28" i="15"/>
  <c r="F28" i="15" s="1"/>
  <c r="E29" i="15"/>
  <c r="F29" i="15" s="1"/>
  <c r="E30" i="15"/>
  <c r="F30" i="15" s="1"/>
  <c r="E31" i="15"/>
  <c r="F31" i="15" s="1"/>
  <c r="E32" i="15"/>
  <c r="F32" i="15" s="1"/>
  <c r="E33" i="15"/>
  <c r="F33" i="15" s="1"/>
  <c r="E34" i="15"/>
  <c r="F34" i="15" s="1"/>
  <c r="E35" i="15"/>
  <c r="F35" i="15" s="1"/>
  <c r="E36" i="15"/>
  <c r="F36" i="15" s="1"/>
  <c r="E37" i="15"/>
  <c r="F37" i="15" s="1"/>
  <c r="E38" i="15"/>
  <c r="F38" i="15" s="1"/>
  <c r="E39" i="15"/>
  <c r="F39" i="15" s="1"/>
  <c r="E40" i="15"/>
  <c r="F40" i="15" s="1"/>
  <c r="E41" i="15"/>
  <c r="F41" i="15" s="1"/>
  <c r="E42" i="15"/>
  <c r="F42" i="15" s="1"/>
  <c r="E43" i="15"/>
  <c r="F43" i="15" s="1"/>
  <c r="E44" i="15"/>
  <c r="F44" i="15" s="1"/>
  <c r="E45" i="15"/>
  <c r="F45" i="15" s="1"/>
  <c r="E46" i="15"/>
  <c r="F46" i="15" s="1"/>
  <c r="E47" i="15"/>
  <c r="F47" i="15" s="1"/>
  <c r="E48" i="15"/>
  <c r="F48" i="15" s="1"/>
  <c r="E49" i="15"/>
  <c r="F49" i="15" s="1"/>
  <c r="E50" i="15"/>
  <c r="F50" i="15" s="1"/>
  <c r="E51" i="15"/>
  <c r="F51" i="15" s="1"/>
  <c r="E52" i="15"/>
  <c r="F52" i="15" s="1"/>
  <c r="E53" i="15"/>
  <c r="F53" i="15" s="1"/>
  <c r="E54" i="15"/>
  <c r="F54" i="15" s="1"/>
  <c r="E55" i="15"/>
  <c r="F55" i="15" s="1"/>
  <c r="E56" i="15"/>
  <c r="F56" i="15" s="1"/>
  <c r="E57" i="15"/>
  <c r="F57" i="15" s="1"/>
  <c r="E58" i="15"/>
  <c r="F58" i="15" s="1"/>
  <c r="E59" i="15"/>
  <c r="F59" i="15" s="1"/>
  <c r="E60" i="15"/>
  <c r="F60" i="15" s="1"/>
  <c r="E61" i="15"/>
  <c r="F61" i="15" s="1"/>
  <c r="E62" i="15"/>
  <c r="F62" i="15" s="1"/>
  <c r="E63" i="15"/>
  <c r="F63" i="15" s="1"/>
  <c r="E64" i="15"/>
  <c r="F64" i="15" s="1"/>
  <c r="E65" i="15"/>
  <c r="F65" i="15" s="1"/>
  <c r="E66" i="15"/>
  <c r="F66" i="15" s="1"/>
  <c r="E67" i="15"/>
  <c r="F67" i="15" s="1"/>
  <c r="E68" i="15"/>
  <c r="F68" i="15" s="1"/>
  <c r="E69" i="15"/>
  <c r="F69" i="15" s="1"/>
  <c r="E70" i="15"/>
  <c r="F70" i="15" s="1"/>
  <c r="E71" i="15"/>
  <c r="F71" i="15" s="1"/>
  <c r="E72" i="15"/>
  <c r="F72" i="15" s="1"/>
  <c r="E73" i="15"/>
  <c r="F73" i="15" s="1"/>
  <c r="E74" i="15"/>
  <c r="F74" i="15" s="1"/>
  <c r="E75" i="15"/>
  <c r="F75" i="15" s="1"/>
  <c r="E76" i="15"/>
  <c r="F76" i="15" s="1"/>
  <c r="E77" i="15"/>
  <c r="F77" i="15" s="1"/>
  <c r="E78" i="15"/>
  <c r="F78" i="15" s="1"/>
  <c r="E79" i="15"/>
  <c r="F79" i="15" s="1"/>
  <c r="E80" i="15"/>
  <c r="F80" i="15" s="1"/>
  <c r="E81" i="15"/>
  <c r="F81" i="15" s="1"/>
  <c r="E82" i="15"/>
  <c r="F82" i="15" s="1"/>
  <c r="E83" i="15"/>
  <c r="F83" i="15" s="1"/>
  <c r="E84" i="15"/>
  <c r="F84" i="15" s="1"/>
  <c r="E12" i="15"/>
  <c r="E13" i="5"/>
  <c r="E14" i="5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12" i="5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F12" i="6" l="1"/>
  <c r="F13" i="15"/>
  <c r="F13" i="5"/>
  <c r="F12" i="15"/>
  <c r="F12" i="5"/>
  <c r="J15" i="10" l="1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K15" i="10" l="1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J14" i="10"/>
  <c r="K14" i="10" s="1"/>
  <c r="B84" i="10"/>
  <c r="C84" i="10" s="1"/>
  <c r="D84" i="10"/>
  <c r="O84" i="10" s="1"/>
  <c r="H84" i="10"/>
  <c r="I84" i="10" s="1"/>
  <c r="B85" i="10"/>
  <c r="C85" i="10" s="1"/>
  <c r="D85" i="10"/>
  <c r="O85" i="10" s="1"/>
  <c r="H85" i="10"/>
  <c r="I85" i="10" s="1"/>
  <c r="B86" i="10"/>
  <c r="C86" i="10" s="1"/>
  <c r="D86" i="10"/>
  <c r="O86" i="10" s="1"/>
  <c r="H86" i="10"/>
  <c r="I86" i="10" s="1"/>
  <c r="B78" i="10"/>
  <c r="C78" i="10" s="1"/>
  <c r="D78" i="10"/>
  <c r="O78" i="10" s="1"/>
  <c r="H78" i="10"/>
  <c r="I78" i="10" s="1"/>
  <c r="B79" i="10"/>
  <c r="C79" i="10" s="1"/>
  <c r="D79" i="10"/>
  <c r="O79" i="10" s="1"/>
  <c r="H79" i="10"/>
  <c r="I79" i="10" s="1"/>
  <c r="B80" i="10"/>
  <c r="C80" i="10" s="1"/>
  <c r="D80" i="10"/>
  <c r="O80" i="10" s="1"/>
  <c r="H80" i="10"/>
  <c r="I80" i="10" s="1"/>
  <c r="B81" i="10"/>
  <c r="C81" i="10" s="1"/>
  <c r="D81" i="10"/>
  <c r="O81" i="10" s="1"/>
  <c r="H81" i="10"/>
  <c r="I81" i="10" s="1"/>
  <c r="B82" i="10"/>
  <c r="C82" i="10" s="1"/>
  <c r="D82" i="10"/>
  <c r="O82" i="10" s="1"/>
  <c r="H82" i="10"/>
  <c r="I82" i="10" s="1"/>
  <c r="B83" i="10"/>
  <c r="C83" i="10" s="1"/>
  <c r="D83" i="10"/>
  <c r="O83" i="10" s="1"/>
  <c r="H83" i="10"/>
  <c r="I83" i="10" s="1"/>
  <c r="B54" i="10"/>
  <c r="C54" i="10" s="1"/>
  <c r="D54" i="10"/>
  <c r="O54" i="10" s="1"/>
  <c r="H54" i="10"/>
  <c r="I54" i="10" s="1"/>
  <c r="B55" i="10"/>
  <c r="C55" i="10" s="1"/>
  <c r="D55" i="10"/>
  <c r="O55" i="10" s="1"/>
  <c r="H55" i="10"/>
  <c r="I55" i="10" s="1"/>
  <c r="B56" i="10"/>
  <c r="C56" i="10" s="1"/>
  <c r="D56" i="10"/>
  <c r="O56" i="10" s="1"/>
  <c r="H56" i="10"/>
  <c r="I56" i="10" s="1"/>
  <c r="B57" i="10"/>
  <c r="C57" i="10" s="1"/>
  <c r="D57" i="10"/>
  <c r="O57" i="10" s="1"/>
  <c r="H57" i="10"/>
  <c r="I57" i="10" s="1"/>
  <c r="B58" i="10"/>
  <c r="C58" i="10" s="1"/>
  <c r="D58" i="10"/>
  <c r="O58" i="10" s="1"/>
  <c r="H58" i="10"/>
  <c r="I58" i="10" s="1"/>
  <c r="B59" i="10"/>
  <c r="C59" i="10" s="1"/>
  <c r="D59" i="10"/>
  <c r="O59" i="10" s="1"/>
  <c r="H59" i="10"/>
  <c r="I59" i="10" s="1"/>
  <c r="B60" i="10"/>
  <c r="C60" i="10" s="1"/>
  <c r="D60" i="10"/>
  <c r="O60" i="10" s="1"/>
  <c r="H60" i="10"/>
  <c r="I60" i="10" s="1"/>
  <c r="B61" i="10"/>
  <c r="C61" i="10" s="1"/>
  <c r="D61" i="10"/>
  <c r="O61" i="10" s="1"/>
  <c r="H61" i="10"/>
  <c r="I61" i="10" s="1"/>
  <c r="B62" i="10"/>
  <c r="C62" i="10" s="1"/>
  <c r="D62" i="10"/>
  <c r="O62" i="10" s="1"/>
  <c r="H62" i="10"/>
  <c r="I62" i="10" s="1"/>
  <c r="B63" i="10"/>
  <c r="C63" i="10" s="1"/>
  <c r="D63" i="10"/>
  <c r="O63" i="10" s="1"/>
  <c r="H63" i="10"/>
  <c r="I63" i="10" s="1"/>
  <c r="B64" i="10"/>
  <c r="C64" i="10" s="1"/>
  <c r="D64" i="10"/>
  <c r="O64" i="10" s="1"/>
  <c r="H64" i="10"/>
  <c r="I64" i="10" s="1"/>
  <c r="B65" i="10"/>
  <c r="C65" i="10" s="1"/>
  <c r="D65" i="10"/>
  <c r="O65" i="10" s="1"/>
  <c r="H65" i="10"/>
  <c r="I65" i="10" s="1"/>
  <c r="B66" i="10"/>
  <c r="C66" i="10" s="1"/>
  <c r="D66" i="10"/>
  <c r="O66" i="10" s="1"/>
  <c r="H66" i="10"/>
  <c r="I66" i="10" s="1"/>
  <c r="B67" i="10"/>
  <c r="C67" i="10" s="1"/>
  <c r="D67" i="10"/>
  <c r="O67" i="10" s="1"/>
  <c r="H67" i="10"/>
  <c r="I67" i="10" s="1"/>
  <c r="B68" i="10"/>
  <c r="C68" i="10" s="1"/>
  <c r="D68" i="10"/>
  <c r="O68" i="10" s="1"/>
  <c r="H68" i="10"/>
  <c r="I68" i="10" s="1"/>
  <c r="B69" i="10"/>
  <c r="C69" i="10" s="1"/>
  <c r="D69" i="10"/>
  <c r="O69" i="10" s="1"/>
  <c r="H69" i="10"/>
  <c r="I69" i="10" s="1"/>
  <c r="B70" i="10"/>
  <c r="C70" i="10" s="1"/>
  <c r="D70" i="10"/>
  <c r="O70" i="10" s="1"/>
  <c r="H70" i="10"/>
  <c r="I70" i="10" s="1"/>
  <c r="B71" i="10"/>
  <c r="C71" i="10" s="1"/>
  <c r="D71" i="10"/>
  <c r="O71" i="10" s="1"/>
  <c r="H71" i="10"/>
  <c r="I71" i="10" s="1"/>
  <c r="B72" i="10"/>
  <c r="C72" i="10" s="1"/>
  <c r="D72" i="10"/>
  <c r="O72" i="10" s="1"/>
  <c r="H72" i="10"/>
  <c r="I72" i="10" s="1"/>
  <c r="B73" i="10"/>
  <c r="C73" i="10" s="1"/>
  <c r="D73" i="10"/>
  <c r="O73" i="10" s="1"/>
  <c r="H73" i="10"/>
  <c r="I73" i="10" s="1"/>
  <c r="B74" i="10"/>
  <c r="C74" i="10" s="1"/>
  <c r="D74" i="10"/>
  <c r="O74" i="10" s="1"/>
  <c r="H74" i="10"/>
  <c r="I74" i="10" s="1"/>
  <c r="B75" i="10"/>
  <c r="C75" i="10" s="1"/>
  <c r="D75" i="10"/>
  <c r="O75" i="10" s="1"/>
  <c r="H75" i="10"/>
  <c r="I75" i="10" s="1"/>
  <c r="B76" i="10"/>
  <c r="C76" i="10" s="1"/>
  <c r="D76" i="10"/>
  <c r="O76" i="10" s="1"/>
  <c r="H76" i="10"/>
  <c r="I76" i="10" s="1"/>
  <c r="B77" i="10"/>
  <c r="C77" i="10" s="1"/>
  <c r="D77" i="10"/>
  <c r="O77" i="10" s="1"/>
  <c r="H77" i="10"/>
  <c r="I77" i="10" s="1"/>
  <c r="B44" i="10"/>
  <c r="C44" i="10" s="1"/>
  <c r="D44" i="10"/>
  <c r="O44" i="10" s="1"/>
  <c r="H44" i="10"/>
  <c r="I44" i="10" s="1"/>
  <c r="B45" i="10"/>
  <c r="C45" i="10" s="1"/>
  <c r="D45" i="10"/>
  <c r="O45" i="10" s="1"/>
  <c r="H45" i="10"/>
  <c r="I45" i="10" s="1"/>
  <c r="B46" i="10"/>
  <c r="C46" i="10" s="1"/>
  <c r="D46" i="10"/>
  <c r="O46" i="10" s="1"/>
  <c r="H46" i="10"/>
  <c r="I46" i="10" s="1"/>
  <c r="B47" i="10"/>
  <c r="C47" i="10" s="1"/>
  <c r="D47" i="10"/>
  <c r="O47" i="10" s="1"/>
  <c r="H47" i="10"/>
  <c r="I47" i="10" s="1"/>
  <c r="B48" i="10"/>
  <c r="C48" i="10" s="1"/>
  <c r="D48" i="10"/>
  <c r="O48" i="10" s="1"/>
  <c r="H48" i="10"/>
  <c r="I48" i="10" s="1"/>
  <c r="B49" i="10"/>
  <c r="C49" i="10" s="1"/>
  <c r="D49" i="10"/>
  <c r="O49" i="10" s="1"/>
  <c r="H49" i="10"/>
  <c r="I49" i="10" s="1"/>
  <c r="B50" i="10"/>
  <c r="C50" i="10" s="1"/>
  <c r="D50" i="10"/>
  <c r="O50" i="10" s="1"/>
  <c r="H50" i="10"/>
  <c r="I50" i="10" s="1"/>
  <c r="B51" i="10"/>
  <c r="C51" i="10" s="1"/>
  <c r="D51" i="10"/>
  <c r="O51" i="10" s="1"/>
  <c r="H51" i="10"/>
  <c r="I51" i="10" s="1"/>
  <c r="B52" i="10"/>
  <c r="C52" i="10" s="1"/>
  <c r="D52" i="10"/>
  <c r="O52" i="10" s="1"/>
  <c r="H52" i="10"/>
  <c r="I52" i="10" s="1"/>
  <c r="B53" i="10"/>
  <c r="C53" i="10" s="1"/>
  <c r="D53" i="10"/>
  <c r="O53" i="10" s="1"/>
  <c r="H53" i="10"/>
  <c r="I53" i="10" s="1"/>
  <c r="ES6" i="13"/>
  <c r="EQ6" i="13"/>
  <c r="EO6" i="13"/>
  <c r="EM6" i="13"/>
  <c r="EK6" i="13"/>
  <c r="EI6" i="13"/>
  <c r="EG6" i="13"/>
  <c r="EE6" i="13"/>
  <c r="EC6" i="13"/>
  <c r="EA6" i="13"/>
  <c r="DY6" i="13"/>
  <c r="DW6" i="13"/>
  <c r="DU6" i="13"/>
  <c r="DS6" i="13"/>
  <c r="DQ6" i="13"/>
  <c r="DO6" i="13"/>
  <c r="DM6" i="13"/>
  <c r="DK6" i="13"/>
  <c r="DI6" i="13"/>
  <c r="DG6" i="13"/>
  <c r="DE6" i="13"/>
  <c r="DC6" i="13"/>
  <c r="DA6" i="13"/>
  <c r="CY6" i="13"/>
  <c r="CW6" i="13"/>
  <c r="CU6" i="13"/>
  <c r="CS6" i="13"/>
  <c r="CQ6" i="13"/>
  <c r="CO6" i="13"/>
  <c r="CM6" i="13"/>
  <c r="CK6" i="13"/>
  <c r="CI6" i="13"/>
  <c r="CG6" i="13"/>
  <c r="CE6" i="13"/>
  <c r="CC6" i="13"/>
  <c r="CA6" i="13"/>
  <c r="BY6" i="13"/>
  <c r="BW6" i="13"/>
  <c r="BU6" i="13"/>
  <c r="BS6" i="13"/>
  <c r="BQ6" i="13"/>
  <c r="BO6" i="13"/>
  <c r="I6" i="13"/>
  <c r="G6" i="13"/>
  <c r="E6" i="13"/>
  <c r="BM6" i="13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29" i="4"/>
  <c r="G29" i="4" s="1"/>
  <c r="F30" i="4"/>
  <c r="G30" i="4" s="1"/>
  <c r="F31" i="4"/>
  <c r="G31" i="4" s="1"/>
  <c r="F32" i="4"/>
  <c r="G32" i="4" s="1"/>
  <c r="F33" i="4"/>
  <c r="G33" i="4" s="1"/>
  <c r="F34" i="4"/>
  <c r="G34" i="4" s="1"/>
  <c r="F35" i="4"/>
  <c r="G35" i="4" s="1"/>
  <c r="F36" i="4"/>
  <c r="G36" i="4" s="1"/>
  <c r="F37" i="4"/>
  <c r="G37" i="4" s="1"/>
  <c r="F38" i="4"/>
  <c r="G38" i="4" s="1"/>
  <c r="F39" i="4"/>
  <c r="G39" i="4" s="1"/>
  <c r="F40" i="4"/>
  <c r="G40" i="4" s="1"/>
  <c r="F41" i="4"/>
  <c r="G41" i="4" s="1"/>
  <c r="F42" i="4"/>
  <c r="G42" i="4" s="1"/>
  <c r="F43" i="4"/>
  <c r="G43" i="4" s="1"/>
  <c r="F44" i="4"/>
  <c r="G44" i="4" s="1"/>
  <c r="F45" i="4"/>
  <c r="G45" i="4" s="1"/>
  <c r="F46" i="4"/>
  <c r="G46" i="4" s="1"/>
  <c r="F47" i="4"/>
  <c r="G47" i="4" s="1"/>
  <c r="F48" i="4"/>
  <c r="G48" i="4" s="1"/>
  <c r="F49" i="4"/>
  <c r="G49" i="4" s="1"/>
  <c r="F50" i="4"/>
  <c r="G50" i="4" s="1"/>
  <c r="F51" i="4"/>
  <c r="G51" i="4" s="1"/>
  <c r="F52" i="4"/>
  <c r="G52" i="4" s="1"/>
  <c r="F53" i="4"/>
  <c r="G53" i="4" s="1"/>
  <c r="F54" i="4"/>
  <c r="G54" i="4" s="1"/>
  <c r="F55" i="4"/>
  <c r="G55" i="4" s="1"/>
  <c r="F56" i="4"/>
  <c r="G56" i="4" s="1"/>
  <c r="F57" i="4"/>
  <c r="G57" i="4" s="1"/>
  <c r="F58" i="4"/>
  <c r="G58" i="4" s="1"/>
  <c r="F59" i="4"/>
  <c r="G59" i="4" s="1"/>
  <c r="F60" i="4"/>
  <c r="G60" i="4" s="1"/>
  <c r="F61" i="4"/>
  <c r="G61" i="4" s="1"/>
  <c r="F62" i="4"/>
  <c r="G62" i="4" s="1"/>
  <c r="F63" i="4"/>
  <c r="G63" i="4" s="1"/>
  <c r="F64" i="4"/>
  <c r="G64" i="4" s="1"/>
  <c r="F65" i="4"/>
  <c r="G65" i="4" s="1"/>
  <c r="F66" i="4"/>
  <c r="G66" i="4" s="1"/>
  <c r="F67" i="4"/>
  <c r="G67" i="4" s="1"/>
  <c r="F68" i="4"/>
  <c r="G68" i="4" s="1"/>
  <c r="F69" i="4"/>
  <c r="G69" i="4" s="1"/>
  <c r="F70" i="4"/>
  <c r="G70" i="4" s="1"/>
  <c r="F71" i="4"/>
  <c r="G71" i="4" s="1"/>
  <c r="F72" i="4"/>
  <c r="G72" i="4" s="1"/>
  <c r="F73" i="4"/>
  <c r="G73" i="4" s="1"/>
  <c r="F74" i="4"/>
  <c r="G74" i="4" s="1"/>
  <c r="F75" i="4"/>
  <c r="G75" i="4" s="1"/>
  <c r="F76" i="4"/>
  <c r="G76" i="4" s="1"/>
  <c r="F77" i="4"/>
  <c r="G77" i="4" s="1"/>
  <c r="F78" i="4"/>
  <c r="G78" i="4" s="1"/>
  <c r="F79" i="4"/>
  <c r="G79" i="4" s="1"/>
  <c r="F80" i="4"/>
  <c r="G80" i="4" s="1"/>
  <c r="F81" i="4"/>
  <c r="G81" i="4" s="1"/>
  <c r="F82" i="4"/>
  <c r="G82" i="4" s="1"/>
  <c r="F83" i="4"/>
  <c r="G83" i="4" s="1"/>
  <c r="F84" i="4"/>
  <c r="G84" i="4" s="1"/>
  <c r="F12" i="4"/>
  <c r="G12" i="4" s="1"/>
  <c r="E53" i="10" l="1"/>
  <c r="E49" i="10"/>
  <c r="E45" i="10"/>
  <c r="E75" i="10"/>
  <c r="E71" i="10"/>
  <c r="E67" i="10"/>
  <c r="E63" i="10"/>
  <c r="E59" i="10"/>
  <c r="E55" i="10"/>
  <c r="E81" i="10"/>
  <c r="E86" i="10"/>
  <c r="E52" i="10"/>
  <c r="E48" i="10"/>
  <c r="E44" i="10"/>
  <c r="E74" i="10"/>
  <c r="E70" i="10"/>
  <c r="E66" i="10"/>
  <c r="E62" i="10"/>
  <c r="E58" i="10"/>
  <c r="E54" i="10"/>
  <c r="E80" i="10"/>
  <c r="E85" i="10"/>
  <c r="E51" i="10"/>
  <c r="E47" i="10"/>
  <c r="E77" i="10"/>
  <c r="E73" i="10"/>
  <c r="E69" i="10"/>
  <c r="E65" i="10"/>
  <c r="E61" i="10"/>
  <c r="E57" i="10"/>
  <c r="E83" i="10"/>
  <c r="E79" i="10"/>
  <c r="E84" i="10"/>
  <c r="E50" i="10"/>
  <c r="E46" i="10"/>
  <c r="E76" i="10"/>
  <c r="E72" i="10"/>
  <c r="E68" i="10"/>
  <c r="E64" i="10"/>
  <c r="E60" i="10"/>
  <c r="E56" i="10"/>
  <c r="E82" i="10"/>
  <c r="E78" i="10"/>
  <c r="M50" i="10"/>
  <c r="M46" i="10"/>
  <c r="M73" i="10"/>
  <c r="M68" i="10"/>
  <c r="M64" i="10"/>
  <c r="M58" i="10"/>
  <c r="M83" i="10"/>
  <c r="M79" i="10"/>
  <c r="M84" i="10"/>
  <c r="M51" i="10"/>
  <c r="M76" i="10"/>
  <c r="M74" i="10"/>
  <c r="M69" i="10"/>
  <c r="M65" i="10"/>
  <c r="M60" i="10"/>
  <c r="M59" i="10"/>
  <c r="M55" i="10"/>
  <c r="M54" i="10"/>
  <c r="M80" i="10"/>
  <c r="M85" i="10"/>
  <c r="M75" i="10"/>
  <c r="M52" i="10"/>
  <c r="M48" i="10"/>
  <c r="M77" i="10"/>
  <c r="M71" i="10"/>
  <c r="M70" i="10"/>
  <c r="M66" i="10"/>
  <c r="M61" i="10"/>
  <c r="M56" i="10"/>
  <c r="M81" i="10"/>
  <c r="M86" i="10"/>
  <c r="M47" i="10"/>
  <c r="M53" i="10"/>
  <c r="M49" i="10"/>
  <c r="M45" i="10"/>
  <c r="M44" i="10"/>
  <c r="M72" i="10"/>
  <c r="M67" i="10"/>
  <c r="M63" i="10"/>
  <c r="M62" i="10"/>
  <c r="M57" i="10"/>
  <c r="M82" i="10"/>
  <c r="M78" i="10"/>
  <c r="L52" i="10"/>
  <c r="L49" i="10"/>
  <c r="L45" i="10"/>
  <c r="L44" i="10"/>
  <c r="L72" i="10"/>
  <c r="L71" i="10"/>
  <c r="L70" i="10"/>
  <c r="L66" i="10"/>
  <c r="L61" i="10"/>
  <c r="L83" i="10"/>
  <c r="L79" i="10"/>
  <c r="L78" i="10"/>
  <c r="L51" i="10"/>
  <c r="L50" i="10"/>
  <c r="L46" i="10"/>
  <c r="L73" i="10"/>
  <c r="L67" i="10"/>
  <c r="L63" i="10"/>
  <c r="L62" i="10"/>
  <c r="L56" i="10"/>
  <c r="L55" i="10"/>
  <c r="L54" i="10"/>
  <c r="L80" i="10"/>
  <c r="L84" i="10"/>
  <c r="L47" i="10"/>
  <c r="L76" i="10"/>
  <c r="L75" i="10"/>
  <c r="L74" i="10"/>
  <c r="L68" i="10"/>
  <c r="L64" i="10"/>
  <c r="L57" i="10"/>
  <c r="L81" i="10"/>
  <c r="L85" i="10"/>
  <c r="L53" i="10"/>
  <c r="L48" i="10"/>
  <c r="L77" i="10"/>
  <c r="L69" i="10"/>
  <c r="L65" i="10"/>
  <c r="L60" i="10"/>
  <c r="L59" i="10"/>
  <c r="L58" i="10"/>
  <c r="L82" i="10"/>
  <c r="L86" i="10"/>
  <c r="N50" i="10" l="1"/>
  <c r="N59" i="10"/>
  <c r="N86" i="10"/>
  <c r="N45" i="10"/>
  <c r="N60" i="10"/>
  <c r="N76" i="10"/>
  <c r="N83" i="10"/>
  <c r="N65" i="10"/>
  <c r="N82" i="10"/>
  <c r="N74" i="10"/>
  <c r="N85" i="10"/>
  <c r="N73" i="10"/>
  <c r="N69" i="10"/>
  <c r="N55" i="10"/>
  <c r="N81" i="10"/>
  <c r="N44" i="10"/>
  <c r="N77" i="10"/>
  <c r="N64" i="10"/>
  <c r="N75" i="10"/>
  <c r="N84" i="10"/>
  <c r="N56" i="10"/>
  <c r="N54" i="10"/>
  <c r="N62" i="10"/>
  <c r="N47" i="10"/>
  <c r="N61" i="10"/>
  <c r="N70" i="10"/>
  <c r="N49" i="10"/>
  <c r="N67" i="10"/>
  <c r="N52" i="10"/>
  <c r="N80" i="10"/>
  <c r="N48" i="10"/>
  <c r="N79" i="10"/>
  <c r="N46" i="10"/>
  <c r="N51" i="10"/>
  <c r="N68" i="10"/>
  <c r="N58" i="10"/>
  <c r="N53" i="10"/>
  <c r="N78" i="10"/>
  <c r="N66" i="10"/>
  <c r="N71" i="10"/>
  <c r="N57" i="10"/>
  <c r="N63" i="10"/>
  <c r="N72" i="10"/>
  <c r="BK6" i="13"/>
  <c r="BI6" i="13"/>
  <c r="BG6" i="13"/>
  <c r="BE6" i="13"/>
  <c r="BC6" i="13"/>
  <c r="BA6" i="13"/>
  <c r="AY6" i="13"/>
  <c r="AW6" i="13"/>
  <c r="AU6" i="13"/>
  <c r="AS6" i="13"/>
  <c r="AQ6" i="13"/>
  <c r="AO6" i="13"/>
  <c r="AM6" i="13"/>
  <c r="AK6" i="13"/>
  <c r="AI6" i="13"/>
  <c r="AG6" i="13"/>
  <c r="AE6" i="13"/>
  <c r="AC6" i="13"/>
  <c r="AA6" i="13"/>
  <c r="Y6" i="13"/>
  <c r="W6" i="13"/>
  <c r="U6" i="13"/>
  <c r="S6" i="13"/>
  <c r="Q6" i="13"/>
  <c r="O6" i="13"/>
  <c r="M6" i="13"/>
  <c r="K6" i="13"/>
  <c r="H15" i="10"/>
  <c r="I15" i="10" s="1"/>
  <c r="H17" i="10"/>
  <c r="I17" i="10" s="1"/>
  <c r="H18" i="10"/>
  <c r="I18" i="10" s="1"/>
  <c r="H19" i="10"/>
  <c r="I19" i="10" s="1"/>
  <c r="H21" i="10"/>
  <c r="I21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H39" i="10"/>
  <c r="I39" i="10" s="1"/>
  <c r="H40" i="10"/>
  <c r="I40" i="10" s="1"/>
  <c r="H41" i="10"/>
  <c r="I41" i="10" s="1"/>
  <c r="H42" i="10"/>
  <c r="I42" i="10" s="1"/>
  <c r="H43" i="10"/>
  <c r="I43" i="10" s="1"/>
  <c r="D20" i="10"/>
  <c r="O20" i="10" s="1"/>
  <c r="D22" i="10"/>
  <c r="O22" i="10" s="1"/>
  <c r="D31" i="10"/>
  <c r="O31" i="10" s="1"/>
  <c r="D34" i="10"/>
  <c r="O34" i="10" s="1"/>
  <c r="D38" i="10"/>
  <c r="O38" i="10" s="1"/>
  <c r="D40" i="10"/>
  <c r="O40" i="10" s="1"/>
  <c r="D43" i="10"/>
  <c r="O43" i="10" s="1"/>
  <c r="B23" i="10"/>
  <c r="C23" i="10" s="1"/>
  <c r="B27" i="10"/>
  <c r="C27" i="10" s="1"/>
  <c r="B28" i="10"/>
  <c r="C28" i="10" s="1"/>
  <c r="B29" i="10"/>
  <c r="C29" i="10" s="1"/>
  <c r="B30" i="10"/>
  <c r="C30" i="10" s="1"/>
  <c r="B31" i="10"/>
  <c r="C31" i="10" s="1"/>
  <c r="B34" i="10"/>
  <c r="C34" i="10" s="1"/>
  <c r="B35" i="10"/>
  <c r="C35" i="10" s="1"/>
  <c r="B37" i="10"/>
  <c r="C37" i="10" s="1"/>
  <c r="B38" i="10"/>
  <c r="C38" i="10" s="1"/>
  <c r="B39" i="10"/>
  <c r="C39" i="10" s="1"/>
  <c r="B40" i="10"/>
  <c r="C40" i="10" s="1"/>
  <c r="B43" i="10"/>
  <c r="C43" i="10" s="1"/>
  <c r="H14" i="10"/>
  <c r="I14" i="10" s="1"/>
  <c r="B16" i="10"/>
  <c r="C16" i="10" s="1"/>
  <c r="B19" i="10"/>
  <c r="C19" i="10" s="1"/>
  <c r="B20" i="10"/>
  <c r="C20" i="10" s="1"/>
  <c r="B22" i="10"/>
  <c r="C22" i="10" s="1"/>
  <c r="B32" i="10"/>
  <c r="C32" i="10" s="1"/>
  <c r="B24" i="10"/>
  <c r="C24" i="10" s="1"/>
  <c r="H20" i="10"/>
  <c r="I20" i="10" s="1"/>
  <c r="H16" i="10"/>
  <c r="I16" i="10" s="1"/>
  <c r="B14" i="10"/>
  <c r="C14" i="10" s="1"/>
  <c r="B17" i="10"/>
  <c r="C17" i="10" s="1"/>
  <c r="E34" i="10" l="1"/>
  <c r="E38" i="10"/>
  <c r="E20" i="10"/>
  <c r="E40" i="10"/>
  <c r="E22" i="10"/>
  <c r="E43" i="10"/>
  <c r="E31" i="10"/>
  <c r="M43" i="10"/>
  <c r="M34" i="10"/>
  <c r="M40" i="10"/>
  <c r="M22" i="10"/>
  <c r="M31" i="10"/>
  <c r="M38" i="10"/>
  <c r="M20" i="10"/>
  <c r="L43" i="10"/>
  <c r="L31" i="10"/>
  <c r="L40" i="10"/>
  <c r="L22" i="10"/>
  <c r="L38" i="10"/>
  <c r="L20" i="10"/>
  <c r="L34" i="10"/>
  <c r="D36" i="10"/>
  <c r="O36" i="10" s="1"/>
  <c r="D27" i="10"/>
  <c r="O27" i="10" s="1"/>
  <c r="D24" i="10"/>
  <c r="O24" i="10" s="1"/>
  <c r="B36" i="10"/>
  <c r="C36" i="10" s="1"/>
  <c r="B33" i="10"/>
  <c r="C33" i="10" s="1"/>
  <c r="B21" i="10"/>
  <c r="C21" i="10" s="1"/>
  <c r="D18" i="10"/>
  <c r="D14" i="10"/>
  <c r="D41" i="10"/>
  <c r="O41" i="10" s="1"/>
  <c r="D29" i="10"/>
  <c r="O29" i="10" s="1"/>
  <c r="D15" i="10"/>
  <c r="D42" i="10"/>
  <c r="O42" i="10" s="1"/>
  <c r="D35" i="10"/>
  <c r="O35" i="10" s="1"/>
  <c r="D33" i="10"/>
  <c r="O33" i="10" s="1"/>
  <c r="D28" i="10"/>
  <c r="O28" i="10" s="1"/>
  <c r="D26" i="10"/>
  <c r="D19" i="10"/>
  <c r="O19" i="10" s="1"/>
  <c r="D17" i="10"/>
  <c r="D39" i="10"/>
  <c r="O39" i="10" s="1"/>
  <c r="D37" i="10"/>
  <c r="O37" i="10" s="1"/>
  <c r="D32" i="10"/>
  <c r="O32" i="10" s="1"/>
  <c r="D30" i="10"/>
  <c r="O30" i="10" s="1"/>
  <c r="D23" i="10"/>
  <c r="O23" i="10" s="1"/>
  <c r="D21" i="10"/>
  <c r="O21" i="10" s="1"/>
  <c r="D16" i="10"/>
  <c r="D25" i="10"/>
  <c r="O25" i="10" s="1"/>
  <c r="B18" i="10"/>
  <c r="C18" i="10" s="1"/>
  <c r="B26" i="10"/>
  <c r="C26" i="10" s="1"/>
  <c r="B15" i="10"/>
  <c r="C15" i="10" s="1"/>
  <c r="B42" i="10"/>
  <c r="C42" i="10" s="1"/>
  <c r="B25" i="10"/>
  <c r="C25" i="10" s="1"/>
  <c r="B41" i="10"/>
  <c r="C41" i="10" s="1"/>
  <c r="H22" i="10"/>
  <c r="I22" i="10" s="1"/>
  <c r="E18" i="10" l="1"/>
  <c r="O18" i="10"/>
  <c r="E17" i="10"/>
  <c r="O17" i="10"/>
  <c r="E16" i="10"/>
  <c r="E15" i="10"/>
  <c r="E32" i="10"/>
  <c r="E35" i="10"/>
  <c r="E23" i="10"/>
  <c r="E39" i="10"/>
  <c r="E28" i="10"/>
  <c r="E24" i="10"/>
  <c r="E19" i="10"/>
  <c r="E41" i="10"/>
  <c r="E36" i="10"/>
  <c r="E25" i="10"/>
  <c r="E30" i="10"/>
  <c r="E33" i="10"/>
  <c r="E29" i="10"/>
  <c r="E27" i="10"/>
  <c r="E21" i="10"/>
  <c r="E37" i="10"/>
  <c r="E26" i="10"/>
  <c r="E42" i="10"/>
  <c r="E14" i="10"/>
  <c r="N31" i="10"/>
  <c r="N20" i="10"/>
  <c r="N38" i="10"/>
  <c r="N43" i="10"/>
  <c r="N22" i="10"/>
  <c r="N34" i="10"/>
  <c r="N40" i="10"/>
  <c r="M30" i="10"/>
  <c r="M27" i="10"/>
  <c r="M23" i="10"/>
  <c r="M39" i="10"/>
  <c r="M28" i="10"/>
  <c r="M24" i="10"/>
  <c r="M29" i="10"/>
  <c r="M32" i="10"/>
  <c r="M19" i="10"/>
  <c r="M35" i="10"/>
  <c r="M41" i="10"/>
  <c r="M36" i="10"/>
  <c r="M25" i="10"/>
  <c r="M33" i="10"/>
  <c r="M21" i="10"/>
  <c r="M37" i="10"/>
  <c r="M42" i="10"/>
  <c r="L23" i="10"/>
  <c r="L27" i="10"/>
  <c r="L25" i="10"/>
  <c r="L30" i="10"/>
  <c r="L33" i="10"/>
  <c r="L29" i="10"/>
  <c r="L36" i="10"/>
  <c r="L39" i="10"/>
  <c r="L28" i="10"/>
  <c r="L32" i="10"/>
  <c r="L19" i="10"/>
  <c r="L35" i="10"/>
  <c r="L41" i="10"/>
  <c r="L21" i="10"/>
  <c r="L37" i="10"/>
  <c r="L26" i="10"/>
  <c r="O26" i="10" s="1"/>
  <c r="L42" i="10"/>
  <c r="L24" i="10"/>
  <c r="M26" i="10" l="1"/>
  <c r="N26" i="10" s="1"/>
  <c r="N39" i="10"/>
  <c r="N37" i="10"/>
  <c r="N27" i="10"/>
  <c r="N30" i="10"/>
  <c r="N21" i="10"/>
  <c r="N23" i="10"/>
  <c r="N24" i="10"/>
  <c r="N42" i="10"/>
  <c r="N25" i="10"/>
  <c r="N19" i="10"/>
  <c r="N32" i="10"/>
  <c r="N29" i="10"/>
  <c r="N36" i="10"/>
  <c r="N41" i="10"/>
  <c r="N35" i="10"/>
  <c r="N28" i="10"/>
  <c r="N33" i="10"/>
  <c r="L14" i="10"/>
  <c r="L16" i="10" l="1"/>
  <c r="L18" i="10"/>
  <c r="L15" i="10"/>
  <c r="L17" i="10"/>
  <c r="M14" i="10" l="1"/>
  <c r="N14" i="10" s="1"/>
  <c r="O14" i="10" s="1"/>
  <c r="M18" i="10"/>
  <c r="N18" i="10" s="1"/>
  <c r="M17" i="10"/>
  <c r="N17" i="10" s="1"/>
  <c r="M15" i="10"/>
  <c r="N15" i="10" s="1"/>
  <c r="M16" i="10"/>
  <c r="N16" i="10" s="1"/>
  <c r="O16" i="10" s="1"/>
  <c r="O15" i="10" l="1"/>
</calcChain>
</file>

<file path=xl/sharedStrings.xml><?xml version="1.0" encoding="utf-8"?>
<sst xmlns="http://schemas.openxmlformats.org/spreadsheetml/2006/main" count="804" uniqueCount="157">
  <si>
    <t>3.2.2. Parecerista de periódico científico da área do concurso (até 2 pontos por periódico)</t>
  </si>
  <si>
    <t>3.3.6. Outras atividades relevantes consideradas pela banca (até 5 pontos pelo conjunto)</t>
  </si>
  <si>
    <t>4.1. Reitor ou equivalente (4 pontos por ano)</t>
  </si>
  <si>
    <t>4.6. Coordenador de ensino, pesquisa, extensão, estágio ou equivalentes (1 ponto por ano)</t>
  </si>
  <si>
    <t>2.1.1. Exercício de magistério no ensino superior de graduação (3 pontos por ano)</t>
  </si>
  <si>
    <t>2.1.4. Exercício de magistério na educação básica (1 ponto por ano)</t>
  </si>
  <si>
    <t>2.1.5. Exercício de outras atividades profissionais na área do concurso (1 ponto por ano)</t>
  </si>
  <si>
    <t>2.2. Orientação ou supervisão</t>
  </si>
  <si>
    <t>2.2.1. Orientação de tese aprovada (3 pontos por tese)</t>
  </si>
  <si>
    <t>2.2.3. Orientação de dissertação aprovada (2 pontos por dissertação)</t>
  </si>
  <si>
    <t>2.5.1. Realização de estágio pós-doutoral (2 pontos por estágio de, no mínimo, 4 meses)</t>
  </si>
  <si>
    <t>3.1.2. Artigo publicado em revista de divulgação técnica ou científica (até 1 ponto por artigo)</t>
  </si>
  <si>
    <t>3.1.12. Tradução de livro na área de atuação (até 3 pontos por livro)</t>
  </si>
  <si>
    <t>3.1.14. Edição revisada de livro de texto integral (até 3 pontos por livro)</t>
  </si>
  <si>
    <t>3.1.15. Patente depositada com registro (até 2 pontos por patente)</t>
  </si>
  <si>
    <t>3.1.16. Patente outorgada (até 3 pontos por patente outorgada)</t>
  </si>
  <si>
    <t>3.1.17. Patente licenciada e produzindo (até 5 pontos por patente licenciada e produzindo)</t>
  </si>
  <si>
    <t>Pontuação</t>
  </si>
  <si>
    <t>Valoração</t>
  </si>
  <si>
    <t>Unidade de medida</t>
  </si>
  <si>
    <t>2.3.1. Membro de banca examinadora de doutorado, livre docência ou de concurso público para carreira do magistério superior (2 pontos por participação em banca)</t>
  </si>
  <si>
    <t>2.3.2. Membro de banca examinadora de mestrado, de concurso público para carreira do magistério da educação básica ou concurso público de pessoal técnico-administrativo (1 ponto por participação em banca)</t>
  </si>
  <si>
    <t>2.5.2. Realização de estágio de capacitação técnico-profissional (1 ponto por estágio de, no mínimo, 2 meses)</t>
  </si>
  <si>
    <t>3.1.5. Trabalho completo publicado em anais de eventos internacionais (até 1 ponto por trabalho completo ou resumo expandido)</t>
  </si>
  <si>
    <t>3.2.1. Membro de comitê científico ou editorial de periódico científico da área do concurso (até 3 pontos por periódico)</t>
  </si>
  <si>
    <t>3.2.3. Consultor ad hoc de agências de fomento à pesquisa ou pós-graduação (até 2 pontos por ano de atuação)</t>
  </si>
  <si>
    <t>3.2.4. Coordenação de área (ou adjunto) ou comitê de assessoramento de área nas agências de fomento à pesquisa ou pós-graduação (até 5 pontos por atuação de, no mínimo, dois anos)</t>
  </si>
  <si>
    <t>3.2.5. Presidente de sociedade científica ou de órgão de gestão de classe (até 3 pontos por gestão de, no mínimo, dois anos)</t>
  </si>
  <si>
    <t>3.2.6. Membro de diretorias ou conselhos de sociedades científicas da área (até 2 pontos por ano de atuação)</t>
  </si>
  <si>
    <t>3.2.7. Membro de diretorias ou conselhos de órgãos de gestão de classe (até 1 ponto por ano de atuação)</t>
  </si>
  <si>
    <t>Nota</t>
  </si>
  <si>
    <t>CLASSIFICAÇÃO</t>
  </si>
  <si>
    <t>Inscrição</t>
  </si>
  <si>
    <t>Comprovantes</t>
  </si>
  <si>
    <t>Total de Pontos</t>
  </si>
  <si>
    <t>APROVADO / REPROVADO</t>
  </si>
  <si>
    <t>4.9. Coordenação de curso de especialização (1,0 ponto por curso)</t>
  </si>
  <si>
    <t>Examinador 1</t>
  </si>
  <si>
    <t>Examinador 2</t>
  </si>
  <si>
    <t>Examinador 3</t>
  </si>
  <si>
    <t>1.Títulos</t>
  </si>
  <si>
    <t>1.1. Doutorado</t>
  </si>
  <si>
    <t>1.2. Mestrado</t>
  </si>
  <si>
    <t>1.3. Especialização</t>
  </si>
  <si>
    <t>1.4. Graduação</t>
  </si>
  <si>
    <t>2.1. Docência</t>
  </si>
  <si>
    <t>2.1.2. Exercício de magistério no ensino superior de pós-graduação stricto sensu (3 pontos por ano)</t>
  </si>
  <si>
    <t>2.1.3. Atividades de docência em disciplinas não regulares (graduação e pós-graduação), em cursos de extensão ou em atividades equivalentes (0,5 pontos por atividade de docência – pontuação máxima de 5 pontos)</t>
  </si>
  <si>
    <t>2.2.2. Coorientação de tese aprovada (1,5 pontos por tese)</t>
  </si>
  <si>
    <t>2.2.4. Coorientação de dissertação aprovada (1 ponto por dissertação)</t>
  </si>
  <si>
    <t>2.2.5. Orientação de estágios, de iniciação científica, de monitoria, de projetos de extensão ou de programas de treinamento (PET)(1 ponto por orientação – pontuação máxima de 20 pontos)</t>
  </si>
  <si>
    <t>2.2.6. Orientação de trabalho de conclusão de curso de graduação ou monografia (1 ponto por orientação – pontuação máxima de 20 pontos)</t>
  </si>
  <si>
    <t>2.2.7. Supervisão/orientação de estágio pós-doutoral concluído (2 pontos por estágio concluído)</t>
  </si>
  <si>
    <t>2.3.Bancas e comissões</t>
  </si>
  <si>
    <t>2.3.3. Membro de banca examinadora de trabalho de conclusão de curso ou monografia, de comissão de seleção e de julgamento de bolsistas institucionais de graduação (estágio, iniciação científica, monitoria, extensão ou equivalentes)(0,5 ponto por participação em banca – pontuação máxima de 10 pontos)</t>
  </si>
  <si>
    <t>2.3.4. Membro de comissão organizadora de congressos, simpósios e similares (0,5 ponto por atividade – pontuação máxima de 5 pontos)</t>
  </si>
  <si>
    <t>2.4. Aprovação em concursos públicos</t>
  </si>
  <si>
    <t xml:space="preserve">2.4.1. Certificado de aprovação em concurso para professor titular ou equivalente (4 pontos por certificado – pontuação máxima de 8 pontos) </t>
  </si>
  <si>
    <t>2.4.2. Certificado de aprovação em concurso para professor adjunto ou equivalente (3 pontos por certificado – pontuação máxima de 6 pontos)</t>
  </si>
  <si>
    <t>2.4.3. Certificado de aprovação em concurso para professor assistente ou equivalente (2 pontos por certificado – pontuação máxima de 4 pontos)</t>
  </si>
  <si>
    <t>2.4.4 Certificado de aprovação em concurso para professor auxiliar ou equivalente (1 ponto por certificado – pontuação máxima de 2 pontos)</t>
  </si>
  <si>
    <t>2.4.5. Aprovação em concurso para o magistério público da educação básica (0,5 ponto por concurso – pontuação máxima de 1 ponto)</t>
  </si>
  <si>
    <t>2.5. Atividades de capacitação docente</t>
  </si>
  <si>
    <t>2.5.3. Realização de curso de atualização (no mínimo 40 horas) (0,5 ponto para cada curso – pontuação máxima de 5 pontos)</t>
  </si>
  <si>
    <t>2.5.4. Realização de curso de aperfeiçoamento (no mínimo 180 horas) (1 ponto por curso – pontuação máxima de 5 pontos)</t>
  </si>
  <si>
    <t>3.1. Produção intelectual</t>
  </si>
  <si>
    <t>3.1.1. Artigo publicado em periódico científico da área com conselho editorial e revisão por pares (até 10 pontos por artigo)</t>
  </si>
  <si>
    <t>3.1.3. Artigo publicado em jornal ou site eletrônico (até 0,5 ponto por artigo)</t>
  </si>
  <si>
    <t xml:space="preserve">3.1.4. Artigo de atualização ou divulgação (ponto de vista), relatos de experiência e resenhas (até 1 ponto por artigo) </t>
  </si>
  <si>
    <t>3.1.6. Trabalho completo publicado em anais de eventos nacionais (até 0,5 ponto por artigo ou resumo expandido)</t>
  </si>
  <si>
    <t>3.1.7. Resumo publicado em anais de eventos nacionais e internacionais (até 0,5 ponto por resumo – pontuação máxima de 5 pontos)</t>
  </si>
  <si>
    <t xml:space="preserve">3.1.8. Autoria de livro de texto integral publicado (até 15 pontos por livro) </t>
  </si>
  <si>
    <t>3.1.9. Coautoria de livro de texto integral publicado (até 10 pontos por livro)</t>
  </si>
  <si>
    <t xml:space="preserve">3.1.10. Organizador ou editor de coletânea publicada (até 3 pontos por livro) </t>
  </si>
  <si>
    <t>3.1.11. Capítulo de livro publicado (no máximo dois capítulos por livro e até 10 pontos por capítulo)</t>
  </si>
  <si>
    <t>3.1.13. Tradução de artigo/trabalho (até 1 ponto por artigo/trabalho – pontuação máxima de 10 pontos</t>
  </si>
  <si>
    <t>3.1.18. Palestras proferidas (até 1 ponto por palestra – pontuação máxima de 10 pontos)</t>
  </si>
  <si>
    <t>3.1.19. Apresentação oral ou de pôsteres em eventos científicos (até 0,5 ponto por trabalho – pontuação máxima de 5 pontos)</t>
  </si>
  <si>
    <t>3.1.20. Participação em congressos, simpósios, seminários e similares (até 0,5 ponto por evento – pontuação máxima de 5 pontos)</t>
  </si>
  <si>
    <t xml:space="preserve">3.2. Comitês científicos, profissionais ou agências de fomento
</t>
  </si>
  <si>
    <t>3.3. Outras atividades relevantes</t>
  </si>
  <si>
    <t>3.3.1. Coordenador de congressos, simpósios, seminários e similares (até 0,5 ponto por evento – pontuação máxima de 2 pontos)</t>
  </si>
  <si>
    <t>3.3.2. Assessorias técnicas e consultorias autorizadas (até 0,5 ponto por atividade – pontuação máxima de 2 pontos)</t>
  </si>
  <si>
    <t>3.3.3. Atividades técnicas de inserção social tecnológica (até 0,5 ponto por atividade – pontuação máxima de 2 pontos)</t>
  </si>
  <si>
    <t>3.3.4. Prêmios acadêmicos (até 2 pontos por prêmio – pontuação máxima de 10 pontos)</t>
  </si>
  <si>
    <t>3.3.5. Outros trabalhos de natureza técnica ou profissional, sem caráter rotineiro (até 0,5 ponto por trabalho – pontuação máxima de 2 pontos)</t>
  </si>
  <si>
    <t>3.3.7 Atividades profissionais desenvolvidas na área do concurso (1 ponto por ano)</t>
  </si>
  <si>
    <t>4. Funções administrativas universitárias</t>
  </si>
  <si>
    <t>4.2. Vice-reitor e pró-reitor ou equivalente (2,5 pontos por ano)</t>
  </si>
  <si>
    <t>4.3. Diretor de unidade universitária ou equivalente, diretor de órgão suplementar (2,5 pontos por ano)</t>
  </si>
  <si>
    <t>4.4. Vice-diretor, chefe de departamento, coordenador de curso de graduação e pós-graduação stricto sensu ou equivalente (2 pontos por ano)</t>
  </si>
  <si>
    <t>4.5. Diretor de departamento administrativo, chefe de gabinete e coordenador de coordenadoria administrativa, ou equivalentes, subchefe de departamento, subcoordenador de curso (1,5 pontos por ano)</t>
  </si>
  <si>
    <t>4.7. Membros titulares de órgãos colegiados superiores ou equivalente, excluídos os membros natos (1 ponto por ano)</t>
  </si>
  <si>
    <t>4.8. Membros titulares de órgãos colegiados de curso ou equivalente, excluídos os membros natos (0,5 pontos por ano)</t>
  </si>
  <si>
    <t>Atividade</t>
  </si>
  <si>
    <t>Título</t>
  </si>
  <si>
    <t>Ano</t>
  </si>
  <si>
    <t>Tese</t>
  </si>
  <si>
    <t>Dissertação</t>
  </si>
  <si>
    <t>Orientação</t>
  </si>
  <si>
    <t>Estágio concluído</t>
  </si>
  <si>
    <t>Participação em banca</t>
  </si>
  <si>
    <t>Certificado de Aprovação</t>
  </si>
  <si>
    <t>Aprovação em Concuso</t>
  </si>
  <si>
    <t>Estágio Pós-doutoral</t>
  </si>
  <si>
    <t>Estágio de Capacitação técnica</t>
  </si>
  <si>
    <t>Curso de Atualização</t>
  </si>
  <si>
    <t>Curso de Aperfeiçoamento</t>
  </si>
  <si>
    <t>Artigo publicado</t>
  </si>
  <si>
    <t>Trabalho publicado</t>
  </si>
  <si>
    <t>Resumo publicado</t>
  </si>
  <si>
    <t>Capítulo de livro</t>
  </si>
  <si>
    <t>Tradução de livro</t>
  </si>
  <si>
    <t>Tradução de artigo</t>
  </si>
  <si>
    <t>Edição revisada de livro</t>
  </si>
  <si>
    <t>Patente depositada</t>
  </si>
  <si>
    <t>Patente outorgada</t>
  </si>
  <si>
    <t>Patente licenciada</t>
  </si>
  <si>
    <t>Palestra proferida</t>
  </si>
  <si>
    <t>Evento</t>
  </si>
  <si>
    <t>Livro</t>
  </si>
  <si>
    <t>Periódico</t>
  </si>
  <si>
    <t>Ano de atuação</t>
  </si>
  <si>
    <t>Ano de gestão</t>
  </si>
  <si>
    <t>Prêmio</t>
  </si>
  <si>
    <t>Trabalho</t>
  </si>
  <si>
    <t>Atividade Relevante</t>
  </si>
  <si>
    <t>Curso</t>
  </si>
  <si>
    <t xml:space="preserve">§ 2º Nos concursos para professores auxiliar, serão considerados somente aqueles títulos referentes aos últimos dez anos, exceto os títulos acadêmicos. </t>
  </si>
  <si>
    <t>Candidatos</t>
  </si>
  <si>
    <t>Média</t>
  </si>
  <si>
    <t>Prova Didática</t>
  </si>
  <si>
    <t>Prova Escrita</t>
  </si>
  <si>
    <t>Média Final</t>
  </si>
  <si>
    <t>Prova de Títulos</t>
  </si>
  <si>
    <t>Classificação</t>
  </si>
  <si>
    <t>Prova Prática</t>
  </si>
  <si>
    <t>-</t>
  </si>
  <si>
    <t>Pontos</t>
  </si>
  <si>
    <t>Não alterar - média</t>
  </si>
  <si>
    <t>Não alterar - ordem</t>
  </si>
  <si>
    <t>Projeto de Atividades Acadêmicas e do Memorial Descritivo</t>
  </si>
  <si>
    <t>Pontuação referência nota 7:</t>
  </si>
  <si>
    <t>Universidade Federal de Santa Catarina - UFSC</t>
  </si>
  <si>
    <t>Departamento de [INFORME O NOME DO DEPARTAMENTO]</t>
  </si>
  <si>
    <t>Concurso público para Professor Assistente / Classe A</t>
  </si>
  <si>
    <t>Edital nº [INFORME O NÚMERO DO EDITAL DO CONCURSO]</t>
  </si>
  <si>
    <t>Campo de Conhecimento: [INFORME O NOME DO CAMPO DE CONHECIMENTO]</t>
  </si>
  <si>
    <t>Processo: [INFORME O NÚMERO DO PROCESSO DIGITAL DO CONCURSO]</t>
  </si>
  <si>
    <r>
      <rPr>
        <b/>
        <sz val="12"/>
        <rFont val="Times New Roman"/>
        <family val="1"/>
      </rPr>
      <t>Selecione a titulação exigida para o cargo</t>
    </r>
    <r>
      <rPr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(conforme o edital do concurso):</t>
    </r>
  </si>
  <si>
    <t>Doutorado</t>
  </si>
  <si>
    <r>
      <rPr>
        <b/>
        <sz val="12"/>
        <rFont val="Times New Roman"/>
        <family val="1"/>
      </rPr>
      <t>* OBS:</t>
    </r>
    <r>
      <rPr>
        <sz val="12"/>
        <rFont val="Times New Roman"/>
        <family val="1"/>
      </rPr>
      <t xml:space="preserve"> A publicação oficial do Resultado Preliminar será realizada pelo DDP na página do Edital do concurso, observando as regras definidas pelo edital que constam na seção "</t>
    </r>
    <r>
      <rPr>
        <i/>
        <sz val="12"/>
        <rFont val="Times New Roman"/>
        <family val="1"/>
      </rPr>
      <t>Resultado Preliminar</t>
    </r>
    <r>
      <rPr>
        <sz val="12"/>
        <rFont val="Times New Roman"/>
        <family val="1"/>
      </rPr>
      <t xml:space="preserve">". </t>
    </r>
  </si>
  <si>
    <t>Peso 2,5</t>
  </si>
  <si>
    <t>Peso 3</t>
  </si>
  <si>
    <t>Peso 1</t>
  </si>
  <si>
    <t>Memorial / Projeto de Atividades Acadêmicas</t>
  </si>
  <si>
    <t>Planilha de desempenho - Apuração do 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</si>
</sst>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"/>
    <numFmt numFmtId="166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Verdana"/>
      <family val="2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8"/>
      <color rgb="FFFF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1" xfId="0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64" fontId="12" fillId="0" borderId="1" xfId="1" applyFont="1" applyBorder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/>
    </xf>
    <xf numFmtId="164" fontId="11" fillId="0" borderId="1" xfId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11" borderId="1" xfId="0" applyFont="1" applyFill="1" applyBorder="1" applyAlignment="1" applyProtection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 wrapText="1"/>
    </xf>
    <xf numFmtId="0" fontId="6" fillId="13" borderId="1" xfId="0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</xf>
    <xf numFmtId="0" fontId="10" fillId="15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164" fontId="6" fillId="11" borderId="1" xfId="1" applyFont="1" applyFill="1" applyBorder="1" applyAlignment="1" applyProtection="1">
      <alignment horizontal="center" vertical="center" wrapText="1"/>
    </xf>
    <xf numFmtId="164" fontId="6" fillId="0" borderId="1" xfId="1" applyFont="1" applyBorder="1" applyAlignment="1" applyProtection="1">
      <alignment horizontal="center" vertical="center" wrapText="1"/>
    </xf>
    <xf numFmtId="164" fontId="6" fillId="12" borderId="1" xfId="1" applyFont="1" applyFill="1" applyBorder="1" applyAlignment="1" applyProtection="1">
      <alignment horizontal="center" vertical="center" wrapText="1"/>
    </xf>
    <xf numFmtId="164" fontId="6" fillId="13" borderId="1" xfId="1" applyFont="1" applyFill="1" applyBorder="1" applyAlignment="1" applyProtection="1">
      <alignment horizontal="center" vertical="center" wrapText="1"/>
    </xf>
    <xf numFmtId="164" fontId="6" fillId="14" borderId="1" xfId="1" applyFont="1" applyFill="1" applyBorder="1" applyAlignment="1" applyProtection="1">
      <alignment horizontal="center" vertical="center" wrapText="1"/>
    </xf>
    <xf numFmtId="164" fontId="10" fillId="15" borderId="1" xfId="1" applyFont="1" applyFill="1" applyBorder="1" applyAlignment="1" applyProtection="1">
      <alignment horizontal="center" vertical="center" wrapText="1"/>
    </xf>
    <xf numFmtId="0" fontId="0" fillId="16" borderId="0" xfId="0" applyFill="1" applyAlignment="1" applyProtection="1">
      <alignment horizontal="center" vertical="center" wrapText="1"/>
    </xf>
    <xf numFmtId="0" fontId="0" fillId="16" borderId="1" xfId="0" applyFill="1" applyBorder="1" applyAlignment="1" applyProtection="1">
      <alignment vertical="center"/>
    </xf>
    <xf numFmtId="0" fontId="0" fillId="0" borderId="0" xfId="0" applyProtection="1"/>
    <xf numFmtId="0" fontId="1" fillId="2" borderId="10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1" fillId="0" borderId="0" xfId="0" applyFont="1" applyProtection="1"/>
    <xf numFmtId="0" fontId="1" fillId="2" borderId="11" xfId="0" applyFont="1" applyFill="1" applyBorder="1" applyAlignment="1" applyProtection="1">
      <alignment vertical="center"/>
    </xf>
    <xf numFmtId="0" fontId="1" fillId="3" borderId="11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0" fillId="17" borderId="1" xfId="0" applyFill="1" applyBorder="1" applyAlignment="1" applyProtection="1">
      <alignment horizontal="center" vertical="center"/>
    </xf>
    <xf numFmtId="0" fontId="8" fillId="17" borderId="1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0" fillId="18" borderId="1" xfId="0" applyFill="1" applyBorder="1" applyAlignment="1" applyProtection="1">
      <alignment horizontal="center" vertical="center"/>
    </xf>
    <xf numFmtId="0" fontId="8" fillId="18" borderId="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8" fillId="19" borderId="1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 applyProtection="1">
      <alignment vertical="center" wrapText="1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1" fillId="8" borderId="8" xfId="0" applyFont="1" applyFill="1" applyBorder="1" applyAlignment="1" applyProtection="1">
      <alignment vertical="center" wrapText="1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0" fillId="21" borderId="1" xfId="0" applyFill="1" applyBorder="1" applyAlignment="1" applyProtection="1">
      <alignment horizontal="center" vertical="center"/>
    </xf>
    <xf numFmtId="0" fontId="8" fillId="21" borderId="1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vertical="center" wrapText="1"/>
    </xf>
    <xf numFmtId="0" fontId="1" fillId="9" borderId="8" xfId="0" applyFont="1" applyFill="1" applyBorder="1" applyAlignment="1" applyProtection="1">
      <alignment vertical="center" wrapText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8" fillId="22" borderId="1" xfId="0" applyFont="1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22" borderId="1" xfId="0" applyFill="1" applyBorder="1" applyAlignment="1" applyProtection="1">
      <alignment horizontal="center" vertical="center"/>
    </xf>
    <xf numFmtId="0" fontId="1" fillId="10" borderId="8" xfId="0" applyFont="1" applyFill="1" applyBorder="1" applyAlignment="1" applyProtection="1">
      <alignment vertical="center" wrapText="1"/>
    </xf>
    <xf numFmtId="0" fontId="5" fillId="10" borderId="1" xfId="0" applyFont="1" applyFill="1" applyBorder="1" applyAlignment="1" applyProtection="1">
      <alignment horizontal="center" vertical="center"/>
      <protection locked="0"/>
    </xf>
    <xf numFmtId="0" fontId="0" fillId="23" borderId="1" xfId="0" applyFill="1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 vertical="center"/>
      <protection locked="0"/>
    </xf>
    <xf numFmtId="0" fontId="4" fillId="15" borderId="1" xfId="0" applyFont="1" applyFill="1" applyBorder="1" applyAlignment="1" applyProtection="1">
      <alignment horizontal="center" vertical="center"/>
    </xf>
    <xf numFmtId="165" fontId="4" fillId="15" borderId="1" xfId="0" applyNumberFormat="1" applyFont="1" applyFill="1" applyBorder="1" applyAlignment="1" applyProtection="1">
      <alignment horizontal="center" vertical="center"/>
    </xf>
    <xf numFmtId="0" fontId="7" fillId="15" borderId="0" xfId="0" applyFont="1" applyFill="1" applyAlignment="1" applyProtection="1">
      <alignment horizontal="center" vertical="center"/>
      <protection locked="0"/>
    </xf>
    <xf numFmtId="0" fontId="7" fillId="15" borderId="0" xfId="0" applyFont="1" applyFill="1" applyAlignment="1" applyProtection="1">
      <alignment horizontal="center" vertical="center"/>
    </xf>
    <xf numFmtId="0" fontId="1" fillId="15" borderId="1" xfId="0" applyFont="1" applyFill="1" applyBorder="1" applyAlignment="1" applyProtection="1">
      <alignment horizontal="center" vertical="center"/>
    </xf>
    <xf numFmtId="0" fontId="1" fillId="15" borderId="0" xfId="0" applyFont="1" applyFill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 wrapText="1"/>
    </xf>
    <xf numFmtId="0" fontId="10" fillId="24" borderId="1" xfId="0" applyFont="1" applyFill="1" applyBorder="1" applyAlignment="1" applyProtection="1">
      <alignment horizontal="center" vertical="center" wrapText="1"/>
    </xf>
    <xf numFmtId="164" fontId="10" fillId="24" borderId="1" xfId="1" applyFont="1" applyFill="1" applyBorder="1" applyAlignment="1" applyProtection="1">
      <alignment horizontal="center" vertical="center" wrapText="1"/>
    </xf>
    <xf numFmtId="2" fontId="0" fillId="16" borderId="1" xfId="0" applyNumberFormat="1" applyFill="1" applyBorder="1" applyAlignment="1" applyProtection="1">
      <alignment vertical="center"/>
    </xf>
    <xf numFmtId="166" fontId="10" fillId="24" borderId="1" xfId="1" applyNumberFormat="1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top" wrapText="1"/>
    </xf>
    <xf numFmtId="164" fontId="12" fillId="7" borderId="1" xfId="1" applyFont="1" applyFill="1" applyBorder="1" applyAlignment="1" applyProtection="1">
      <alignment horizontal="center" vertical="top" wrapText="1"/>
    </xf>
    <xf numFmtId="0" fontId="12" fillId="7" borderId="1" xfId="0" applyFont="1" applyFill="1" applyBorder="1" applyAlignment="1" applyProtection="1">
      <alignment horizontal="center" vertical="center" wrapText="1"/>
    </xf>
    <xf numFmtId="2" fontId="12" fillId="7" borderId="1" xfId="0" applyNumberFormat="1" applyFont="1" applyFill="1" applyBorder="1" applyAlignment="1" applyProtection="1">
      <alignment horizontal="center" vertical="center" wrapText="1"/>
    </xf>
    <xf numFmtId="164" fontId="12" fillId="7" borderId="1" xfId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164" fontId="11" fillId="7" borderId="1" xfId="1" applyFont="1" applyFill="1" applyBorder="1" applyAlignment="1" applyProtection="1">
      <alignment horizontal="center" vertical="center" wrapText="1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</xf>
    <xf numFmtId="165" fontId="0" fillId="0" borderId="0" xfId="0" applyNumberFormat="1" applyAlignment="1" applyProtection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15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center" vertical="center" textRotation="90"/>
    </xf>
    <xf numFmtId="0" fontId="8" fillId="8" borderId="6" xfId="0" applyFont="1" applyFill="1" applyBorder="1" applyAlignment="1" applyProtection="1">
      <alignment horizontal="center" vertical="center" textRotation="90"/>
    </xf>
    <xf numFmtId="0" fontId="8" fillId="8" borderId="7" xfId="0" applyFont="1" applyFill="1" applyBorder="1" applyAlignment="1" applyProtection="1">
      <alignment horizontal="center" vertical="center" textRotation="90"/>
    </xf>
    <xf numFmtId="0" fontId="9" fillId="3" borderId="5" xfId="0" applyFont="1" applyFill="1" applyBorder="1" applyAlignment="1" applyProtection="1">
      <alignment horizontal="center" vertical="center" textRotation="90"/>
    </xf>
    <xf numFmtId="0" fontId="9" fillId="3" borderId="6" xfId="0" applyFont="1" applyFill="1" applyBorder="1" applyAlignment="1" applyProtection="1">
      <alignment horizontal="center" vertical="center" textRotation="90"/>
    </xf>
    <xf numFmtId="0" fontId="9" fillId="3" borderId="7" xfId="0" applyFont="1" applyFill="1" applyBorder="1" applyAlignment="1" applyProtection="1">
      <alignment horizontal="center" vertical="center" textRotation="9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10" borderId="5" xfId="0" applyFont="1" applyFill="1" applyBorder="1" applyAlignment="1" applyProtection="1">
      <alignment horizontal="center" vertical="center" textRotation="90"/>
    </xf>
    <xf numFmtId="0" fontId="9" fillId="10" borderId="6" xfId="0" applyFont="1" applyFill="1" applyBorder="1" applyAlignment="1" applyProtection="1">
      <alignment horizontal="center" vertical="center" textRotation="90"/>
    </xf>
    <xf numFmtId="0" fontId="9" fillId="10" borderId="7" xfId="0" applyFont="1" applyFill="1" applyBorder="1" applyAlignment="1" applyProtection="1">
      <alignment horizontal="center" vertical="center" textRotation="90"/>
    </xf>
    <xf numFmtId="0" fontId="9" fillId="2" borderId="5" xfId="0" applyFont="1" applyFill="1" applyBorder="1" applyAlignment="1" applyProtection="1">
      <alignment horizontal="center" vertical="center" textRotation="90"/>
    </xf>
    <xf numFmtId="0" fontId="9" fillId="2" borderId="6" xfId="0" applyFont="1" applyFill="1" applyBorder="1" applyAlignment="1" applyProtection="1">
      <alignment horizontal="center" vertical="center" textRotation="90"/>
    </xf>
    <xf numFmtId="0" fontId="9" fillId="2" borderId="7" xfId="0" applyFont="1" applyFill="1" applyBorder="1" applyAlignment="1" applyProtection="1">
      <alignment horizontal="center" vertical="center" textRotation="90"/>
    </xf>
    <xf numFmtId="0" fontId="9" fillId="4" borderId="5" xfId="0" applyFont="1" applyFill="1" applyBorder="1" applyAlignment="1" applyProtection="1">
      <alignment horizontal="center" vertical="center" textRotation="90"/>
    </xf>
    <xf numFmtId="0" fontId="9" fillId="4" borderId="6" xfId="0" applyFont="1" applyFill="1" applyBorder="1" applyAlignment="1" applyProtection="1">
      <alignment horizontal="center" vertical="center" textRotation="90"/>
    </xf>
    <xf numFmtId="0" fontId="9" fillId="4" borderId="7" xfId="0" applyFont="1" applyFill="1" applyBorder="1" applyAlignment="1" applyProtection="1">
      <alignment horizontal="center" vertical="center" textRotation="90"/>
    </xf>
    <xf numFmtId="0" fontId="9" fillId="5" borderId="5" xfId="0" applyFont="1" applyFill="1" applyBorder="1" applyAlignment="1" applyProtection="1">
      <alignment horizontal="center" vertical="center" textRotation="90"/>
    </xf>
    <xf numFmtId="0" fontId="9" fillId="5" borderId="6" xfId="0" applyFont="1" applyFill="1" applyBorder="1" applyAlignment="1" applyProtection="1">
      <alignment horizontal="center" vertical="center" textRotation="90"/>
    </xf>
    <xf numFmtId="0" fontId="9" fillId="5" borderId="7" xfId="0" applyFont="1" applyFill="1" applyBorder="1" applyAlignment="1" applyProtection="1">
      <alignment horizontal="center" vertical="center" textRotation="90"/>
    </xf>
    <xf numFmtId="0" fontId="9" fillId="6" borderId="5" xfId="0" applyFont="1" applyFill="1" applyBorder="1" applyAlignment="1" applyProtection="1">
      <alignment horizontal="center" vertical="center" textRotation="90"/>
    </xf>
    <xf numFmtId="0" fontId="9" fillId="6" borderId="6" xfId="0" applyFont="1" applyFill="1" applyBorder="1" applyAlignment="1" applyProtection="1">
      <alignment horizontal="center" vertical="center" textRotation="90"/>
    </xf>
    <xf numFmtId="0" fontId="9" fillId="6" borderId="7" xfId="0" applyFont="1" applyFill="1" applyBorder="1" applyAlignment="1" applyProtection="1">
      <alignment horizontal="center" vertical="center" textRotation="90"/>
    </xf>
    <xf numFmtId="0" fontId="8" fillId="7" borderId="5" xfId="0" applyFont="1" applyFill="1" applyBorder="1" applyAlignment="1" applyProtection="1">
      <alignment horizontal="center" vertical="center" textRotation="90"/>
    </xf>
    <xf numFmtId="0" fontId="8" fillId="7" borderId="6" xfId="0" applyFont="1" applyFill="1" applyBorder="1" applyAlignment="1" applyProtection="1">
      <alignment horizontal="center" vertical="center" textRotation="90"/>
    </xf>
    <xf numFmtId="0" fontId="8" fillId="7" borderId="7" xfId="0" applyFont="1" applyFill="1" applyBorder="1" applyAlignment="1" applyProtection="1">
      <alignment horizontal="center" vertical="center" textRotation="90"/>
    </xf>
    <xf numFmtId="0" fontId="9" fillId="9" borderId="5" xfId="0" applyFont="1" applyFill="1" applyBorder="1" applyAlignment="1" applyProtection="1">
      <alignment horizontal="center" vertical="center" textRotation="90"/>
    </xf>
    <xf numFmtId="0" fontId="9" fillId="9" borderId="6" xfId="0" applyFont="1" applyFill="1" applyBorder="1" applyAlignment="1" applyProtection="1">
      <alignment horizontal="center" vertical="center" textRotation="90"/>
    </xf>
    <xf numFmtId="0" fontId="9" fillId="9" borderId="7" xfId="0" applyFont="1" applyFill="1" applyBorder="1" applyAlignment="1" applyProtection="1">
      <alignment horizontal="center" vertical="center" textRotation="90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18" fillId="25" borderId="1" xfId="0" applyFont="1" applyFill="1" applyBorder="1" applyAlignment="1" applyProtection="1">
      <alignment horizontal="center" vertical="center"/>
      <protection locked="0"/>
    </xf>
    <xf numFmtId="0" fontId="16" fillId="25" borderId="1" xfId="0" applyFont="1" applyFill="1" applyBorder="1" applyAlignment="1" applyProtection="1">
      <alignment horizontal="center" vertical="center"/>
    </xf>
    <xf numFmtId="0" fontId="17" fillId="0" borderId="14" xfId="0" applyFont="1" applyBorder="1" applyAlignment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S%20-%20Planilha%20apura&#231;&#227;o%20resultado%20final%20-%20SEM%20Prova%20Pr&#225;tic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didatos"/>
      <sheetName val="PROVA ESCRITA"/>
      <sheetName val="PROVA DIDÁTICA"/>
      <sheetName val="Pontuação Títulos"/>
      <sheetName val="PROVA DE TÍTULOS"/>
      <sheetName val="PROJETO DE ATIV. MEMORIAL DESC."/>
      <sheetName val="PLAN. DESEMP."/>
    </sheetNames>
    <sheetDataSet>
      <sheetData sheetId="0">
        <row r="1">
          <cell r="A1" t="str">
            <v>Universidade Federal de Santa Catarina - UFSC</v>
          </cell>
        </row>
        <row r="2">
          <cell r="A2" t="str">
            <v>Departamento de [INFORME O NOME DO DEPARTAMENTO]</v>
          </cell>
        </row>
        <row r="4">
          <cell r="A4" t="str">
            <v>Concurso público para Professor Assistente / Classe A</v>
          </cell>
        </row>
        <row r="5">
          <cell r="A5" t="str">
            <v>Edital nº [INFORME O NÚMERO DO EDITAL DO CONCURSO]</v>
          </cell>
        </row>
        <row r="7">
          <cell r="A7" t="str">
            <v>Campo de Conhecimento: [INFORME O NOME DO CAMPO DE CONHECIMENTO]</v>
          </cell>
        </row>
        <row r="8">
          <cell r="A8" t="str">
            <v>Processo: [INFORME O NÚMERO DO PROCESSO DIGITAL DO CONCURSO]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showGridLines="0" tabSelected="1" view="pageLayout" workbookViewId="0">
      <selection activeCell="A2" sqref="A2:D2"/>
    </sheetView>
  </sheetViews>
  <sheetFormatPr defaultRowHeight="12.75" x14ac:dyDescent="0.2"/>
  <cols>
    <col min="1" max="1" width="46.5703125" style="3" customWidth="1"/>
    <col min="2" max="2" width="17.28515625" style="3" customWidth="1"/>
    <col min="3" max="3" width="9.140625" style="3"/>
    <col min="4" max="4" width="11.85546875" style="3" customWidth="1"/>
    <col min="5" max="16384" width="9.140625" style="3"/>
  </cols>
  <sheetData>
    <row r="1" spans="1:4" ht="18.75" x14ac:dyDescent="0.2">
      <c r="A1" s="110" t="s">
        <v>143</v>
      </c>
      <c r="B1" s="110"/>
      <c r="C1" s="110"/>
      <c r="D1" s="110"/>
    </row>
    <row r="2" spans="1:4" ht="12.75" customHeight="1" x14ac:dyDescent="0.2">
      <c r="A2" s="107" t="s">
        <v>144</v>
      </c>
      <c r="B2" s="107"/>
      <c r="C2" s="107"/>
      <c r="D2" s="107"/>
    </row>
    <row r="3" spans="1:4" ht="12.75" customHeight="1" x14ac:dyDescent="0.2">
      <c r="A3" s="7"/>
      <c r="B3" s="7"/>
      <c r="C3" s="7"/>
      <c r="D3" s="7"/>
    </row>
    <row r="4" spans="1:4" ht="12.75" customHeight="1" x14ac:dyDescent="0.2">
      <c r="A4" s="110" t="s">
        <v>145</v>
      </c>
      <c r="B4" s="110"/>
      <c r="C4" s="110"/>
      <c r="D4" s="110"/>
    </row>
    <row r="5" spans="1:4" ht="18.75" x14ac:dyDescent="0.2">
      <c r="A5" s="107" t="s">
        <v>146</v>
      </c>
      <c r="B5" s="107"/>
      <c r="C5" s="107"/>
      <c r="D5" s="107"/>
    </row>
    <row r="6" spans="1:4" ht="18.75" x14ac:dyDescent="0.2">
      <c r="A6" s="110"/>
      <c r="B6" s="110"/>
      <c r="C6" s="110"/>
      <c r="D6" s="110"/>
    </row>
    <row r="7" spans="1:4" x14ac:dyDescent="0.2">
      <c r="A7" s="108" t="s">
        <v>147</v>
      </c>
      <c r="B7" s="108"/>
      <c r="C7" s="108"/>
      <c r="D7" s="108"/>
    </row>
    <row r="8" spans="1:4" x14ac:dyDescent="0.2">
      <c r="A8" s="105" t="s">
        <v>148</v>
      </c>
      <c r="B8" s="153"/>
      <c r="C8" s="153"/>
      <c r="D8" s="153"/>
    </row>
    <row r="10" spans="1:4" ht="24.75" customHeight="1" x14ac:dyDescent="0.2">
      <c r="A10" s="2" t="s">
        <v>129</v>
      </c>
      <c r="B10" s="2" t="s">
        <v>32</v>
      </c>
    </row>
    <row r="11" spans="1:4" ht="17.25" customHeight="1" x14ac:dyDescent="0.2">
      <c r="A11" s="99"/>
      <c r="B11" s="100"/>
    </row>
    <row r="12" spans="1:4" ht="17.25" customHeight="1" x14ac:dyDescent="0.2">
      <c r="A12" s="99"/>
      <c r="B12" s="100"/>
    </row>
    <row r="13" spans="1:4" ht="17.25" customHeight="1" x14ac:dyDescent="0.2">
      <c r="A13" s="99"/>
      <c r="B13" s="100"/>
    </row>
    <row r="14" spans="1:4" ht="17.25" customHeight="1" x14ac:dyDescent="0.2">
      <c r="A14" s="99"/>
      <c r="B14" s="100"/>
    </row>
    <row r="15" spans="1:4" ht="17.25" customHeight="1" x14ac:dyDescent="0.2">
      <c r="A15" s="99"/>
      <c r="B15" s="100"/>
    </row>
    <row r="16" spans="1:4" ht="17.25" customHeight="1" x14ac:dyDescent="0.2">
      <c r="A16" s="99"/>
      <c r="B16" s="100"/>
    </row>
    <row r="17" spans="1:2" ht="17.25" customHeight="1" x14ac:dyDescent="0.2">
      <c r="A17" s="99"/>
      <c r="B17" s="100"/>
    </row>
    <row r="18" spans="1:2" ht="17.25" customHeight="1" x14ac:dyDescent="0.2">
      <c r="A18" s="99"/>
      <c r="B18" s="100"/>
    </row>
    <row r="19" spans="1:2" ht="17.25" customHeight="1" x14ac:dyDescent="0.2">
      <c r="A19" s="99"/>
      <c r="B19" s="100"/>
    </row>
    <row r="20" spans="1:2" ht="17.25" customHeight="1" x14ac:dyDescent="0.2">
      <c r="A20" s="99"/>
      <c r="B20" s="100"/>
    </row>
    <row r="21" spans="1:2" ht="17.25" customHeight="1" x14ac:dyDescent="0.2">
      <c r="A21" s="99"/>
      <c r="B21" s="100"/>
    </row>
    <row r="22" spans="1:2" ht="17.25" customHeight="1" x14ac:dyDescent="0.2">
      <c r="A22" s="99"/>
      <c r="B22" s="100"/>
    </row>
    <row r="23" spans="1:2" ht="17.25" customHeight="1" x14ac:dyDescent="0.2">
      <c r="A23" s="99"/>
      <c r="B23" s="100"/>
    </row>
    <row r="24" spans="1:2" ht="17.25" customHeight="1" x14ac:dyDescent="0.2">
      <c r="A24" s="99"/>
      <c r="B24" s="100"/>
    </row>
    <row r="25" spans="1:2" ht="17.25" customHeight="1" x14ac:dyDescent="0.2">
      <c r="A25" s="99"/>
      <c r="B25" s="100"/>
    </row>
    <row r="26" spans="1:2" ht="17.25" customHeight="1" x14ac:dyDescent="0.2">
      <c r="A26" s="99"/>
      <c r="B26" s="100"/>
    </row>
    <row r="27" spans="1:2" ht="17.25" customHeight="1" x14ac:dyDescent="0.2">
      <c r="A27" s="99"/>
      <c r="B27" s="100"/>
    </row>
    <row r="28" spans="1:2" ht="17.25" customHeight="1" x14ac:dyDescent="0.2">
      <c r="A28" s="99"/>
      <c r="B28" s="100"/>
    </row>
    <row r="29" spans="1:2" ht="17.25" customHeight="1" x14ac:dyDescent="0.2">
      <c r="A29" s="99"/>
      <c r="B29" s="100"/>
    </row>
    <row r="30" spans="1:2" ht="17.25" customHeight="1" x14ac:dyDescent="0.2">
      <c r="A30" s="99"/>
      <c r="B30" s="100"/>
    </row>
    <row r="31" spans="1:2" ht="17.25" customHeight="1" x14ac:dyDescent="0.2">
      <c r="A31" s="99"/>
      <c r="B31" s="100"/>
    </row>
    <row r="32" spans="1:2" ht="17.25" customHeight="1" x14ac:dyDescent="0.2">
      <c r="A32" s="99"/>
      <c r="B32" s="100"/>
    </row>
    <row r="33" spans="1:2" ht="17.25" customHeight="1" x14ac:dyDescent="0.2">
      <c r="A33" s="99"/>
      <c r="B33" s="100"/>
    </row>
    <row r="34" spans="1:2" ht="17.25" customHeight="1" x14ac:dyDescent="0.2">
      <c r="A34" s="99"/>
      <c r="B34" s="100"/>
    </row>
    <row r="35" spans="1:2" ht="17.25" customHeight="1" x14ac:dyDescent="0.2">
      <c r="A35" s="99"/>
      <c r="B35" s="100"/>
    </row>
    <row r="36" spans="1:2" ht="17.25" customHeight="1" x14ac:dyDescent="0.2">
      <c r="A36" s="99"/>
      <c r="B36" s="100"/>
    </row>
    <row r="37" spans="1:2" ht="17.25" customHeight="1" x14ac:dyDescent="0.2">
      <c r="A37" s="99"/>
      <c r="B37" s="100"/>
    </row>
    <row r="38" spans="1:2" ht="17.25" customHeight="1" x14ac:dyDescent="0.2">
      <c r="A38" s="99"/>
      <c r="B38" s="100"/>
    </row>
    <row r="39" spans="1:2" ht="17.25" customHeight="1" x14ac:dyDescent="0.2">
      <c r="A39" s="99"/>
      <c r="B39" s="100"/>
    </row>
    <row r="40" spans="1:2" ht="17.25" customHeight="1" x14ac:dyDescent="0.2">
      <c r="A40" s="99"/>
      <c r="B40" s="100"/>
    </row>
    <row r="41" spans="1:2" ht="17.25" customHeight="1" x14ac:dyDescent="0.2">
      <c r="A41" s="99"/>
      <c r="B41" s="100"/>
    </row>
    <row r="42" spans="1:2" ht="17.25" customHeight="1" x14ac:dyDescent="0.2">
      <c r="A42" s="99"/>
      <c r="B42" s="100"/>
    </row>
    <row r="43" spans="1:2" ht="17.25" customHeight="1" x14ac:dyDescent="0.2">
      <c r="A43" s="99"/>
      <c r="B43" s="100"/>
    </row>
    <row r="44" spans="1:2" ht="17.25" customHeight="1" x14ac:dyDescent="0.2">
      <c r="A44" s="99"/>
      <c r="B44" s="100"/>
    </row>
    <row r="45" spans="1:2" ht="17.25" customHeight="1" x14ac:dyDescent="0.2">
      <c r="A45" s="99"/>
      <c r="B45" s="100"/>
    </row>
    <row r="46" spans="1:2" ht="17.25" customHeight="1" x14ac:dyDescent="0.2">
      <c r="A46" s="99"/>
      <c r="B46" s="100"/>
    </row>
    <row r="47" spans="1:2" ht="17.25" customHeight="1" x14ac:dyDescent="0.2">
      <c r="A47" s="99"/>
      <c r="B47" s="100"/>
    </row>
    <row r="48" spans="1:2" ht="17.25" customHeight="1" x14ac:dyDescent="0.2">
      <c r="A48" s="99"/>
      <c r="B48" s="100"/>
    </row>
    <row r="49" spans="1:2" ht="17.25" customHeight="1" x14ac:dyDescent="0.2">
      <c r="A49" s="99"/>
      <c r="B49" s="100"/>
    </row>
    <row r="50" spans="1:2" ht="17.25" customHeight="1" x14ac:dyDescent="0.2">
      <c r="A50" s="99"/>
      <c r="B50" s="100"/>
    </row>
    <row r="51" spans="1:2" ht="17.25" customHeight="1" x14ac:dyDescent="0.2">
      <c r="A51" s="99"/>
      <c r="B51" s="100"/>
    </row>
    <row r="52" spans="1:2" ht="17.25" customHeight="1" x14ac:dyDescent="0.2">
      <c r="A52" s="99"/>
      <c r="B52" s="100"/>
    </row>
    <row r="53" spans="1:2" ht="17.25" customHeight="1" x14ac:dyDescent="0.2">
      <c r="A53" s="99"/>
      <c r="B53" s="100"/>
    </row>
    <row r="54" spans="1:2" ht="17.25" customHeight="1" x14ac:dyDescent="0.2">
      <c r="A54" s="99"/>
      <c r="B54" s="100"/>
    </row>
    <row r="55" spans="1:2" ht="17.25" customHeight="1" x14ac:dyDescent="0.2">
      <c r="A55" s="99"/>
      <c r="B55" s="100"/>
    </row>
    <row r="56" spans="1:2" ht="17.25" customHeight="1" x14ac:dyDescent="0.2">
      <c r="A56" s="99"/>
      <c r="B56" s="100"/>
    </row>
    <row r="57" spans="1:2" ht="17.25" customHeight="1" x14ac:dyDescent="0.2">
      <c r="A57" s="99"/>
      <c r="B57" s="100"/>
    </row>
    <row r="58" spans="1:2" ht="17.25" customHeight="1" x14ac:dyDescent="0.2">
      <c r="A58" s="99"/>
      <c r="B58" s="100"/>
    </row>
    <row r="59" spans="1:2" ht="17.25" customHeight="1" x14ac:dyDescent="0.2">
      <c r="A59" s="99"/>
      <c r="B59" s="100"/>
    </row>
    <row r="60" spans="1:2" ht="17.25" customHeight="1" x14ac:dyDescent="0.2">
      <c r="A60" s="99"/>
      <c r="B60" s="100"/>
    </row>
    <row r="61" spans="1:2" ht="17.25" customHeight="1" x14ac:dyDescent="0.2">
      <c r="A61" s="99"/>
      <c r="B61" s="100"/>
    </row>
    <row r="62" spans="1:2" ht="17.25" customHeight="1" x14ac:dyDescent="0.2">
      <c r="A62" s="99"/>
      <c r="B62" s="100"/>
    </row>
    <row r="63" spans="1:2" ht="17.25" customHeight="1" x14ac:dyDescent="0.2">
      <c r="A63" s="99"/>
      <c r="B63" s="100"/>
    </row>
    <row r="64" spans="1:2" ht="17.25" customHeight="1" x14ac:dyDescent="0.2">
      <c r="A64" s="99"/>
      <c r="B64" s="100"/>
    </row>
    <row r="65" spans="1:2" ht="17.25" customHeight="1" x14ac:dyDescent="0.2">
      <c r="A65" s="99"/>
      <c r="B65" s="100"/>
    </row>
    <row r="66" spans="1:2" ht="17.25" customHeight="1" x14ac:dyDescent="0.2">
      <c r="A66" s="99"/>
      <c r="B66" s="100"/>
    </row>
    <row r="67" spans="1:2" ht="17.25" customHeight="1" x14ac:dyDescent="0.2">
      <c r="A67" s="99"/>
      <c r="B67" s="100"/>
    </row>
    <row r="68" spans="1:2" ht="17.25" customHeight="1" x14ac:dyDescent="0.2">
      <c r="A68" s="99"/>
      <c r="B68" s="100"/>
    </row>
    <row r="69" spans="1:2" ht="17.25" customHeight="1" x14ac:dyDescent="0.2">
      <c r="A69" s="99"/>
      <c r="B69" s="100"/>
    </row>
    <row r="70" spans="1:2" ht="17.25" customHeight="1" x14ac:dyDescent="0.2">
      <c r="A70" s="99"/>
      <c r="B70" s="100"/>
    </row>
    <row r="71" spans="1:2" ht="17.25" customHeight="1" x14ac:dyDescent="0.2">
      <c r="A71" s="99"/>
      <c r="B71" s="100"/>
    </row>
    <row r="72" spans="1:2" ht="17.25" customHeight="1" x14ac:dyDescent="0.2">
      <c r="A72" s="99"/>
      <c r="B72" s="100"/>
    </row>
    <row r="73" spans="1:2" ht="17.25" customHeight="1" x14ac:dyDescent="0.2">
      <c r="A73" s="99"/>
      <c r="B73" s="100"/>
    </row>
    <row r="74" spans="1:2" ht="17.25" customHeight="1" x14ac:dyDescent="0.2">
      <c r="A74" s="99"/>
      <c r="B74" s="100"/>
    </row>
    <row r="75" spans="1:2" ht="17.25" customHeight="1" x14ac:dyDescent="0.2">
      <c r="A75" s="99"/>
      <c r="B75" s="100"/>
    </row>
    <row r="76" spans="1:2" ht="17.25" customHeight="1" x14ac:dyDescent="0.2">
      <c r="A76" s="99"/>
      <c r="B76" s="100"/>
    </row>
    <row r="77" spans="1:2" ht="17.25" customHeight="1" x14ac:dyDescent="0.2">
      <c r="A77" s="99"/>
      <c r="B77" s="100"/>
    </row>
    <row r="78" spans="1:2" ht="17.25" customHeight="1" x14ac:dyDescent="0.2">
      <c r="A78" s="99"/>
      <c r="B78" s="100"/>
    </row>
    <row r="79" spans="1:2" ht="17.25" customHeight="1" x14ac:dyDescent="0.2">
      <c r="A79" s="99"/>
      <c r="B79" s="100"/>
    </row>
    <row r="80" spans="1:2" ht="17.25" customHeight="1" x14ac:dyDescent="0.2">
      <c r="A80" s="99"/>
      <c r="B80" s="100"/>
    </row>
    <row r="81" spans="1:2" ht="17.25" customHeight="1" x14ac:dyDescent="0.2">
      <c r="A81" s="99"/>
      <c r="B81" s="100"/>
    </row>
    <row r="82" spans="1:2" ht="17.25" customHeight="1" x14ac:dyDescent="0.2">
      <c r="A82" s="99"/>
      <c r="B82" s="100"/>
    </row>
    <row r="83" spans="1:2" ht="17.25" customHeight="1" x14ac:dyDescent="0.2">
      <c r="A83" s="99"/>
      <c r="B83" s="100"/>
    </row>
  </sheetData>
  <sheetProtection algorithmName="SHA-512" hashValue="vW7H5D5lc5Om1YT4qWAhVEnqepwKVFvMWBoSFVd9ngubsAUzfzCEUQitHVuoVDk4hZDu3V+O/auxdQaBCSdIsA==" saltValue="fDd2l1LHyn3PXaG0+GmokQ==" spinCount="100000" sheet="1" objects="1" scenarios="1"/>
  <mergeCells count="6">
    <mergeCell ref="A6:D6"/>
    <mergeCell ref="A7:D7"/>
    <mergeCell ref="A1:D1"/>
    <mergeCell ref="A4:D4"/>
    <mergeCell ref="A5:D5"/>
    <mergeCell ref="A2:D2"/>
  </mergeCells>
  <phoneticPr fontId="2" type="noConversion"/>
  <pageMargins left="0.78740157499999996" right="0.78740157499999996" top="1.0416666666666666E-2" bottom="0.984251969" header="0.5" footer="0.5"/>
  <pageSetup paperSize="9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G84"/>
  <sheetViews>
    <sheetView showGridLines="0" view="pageLayout" workbookViewId="0">
      <selection activeCell="B12" sqref="B12"/>
    </sheetView>
  </sheetViews>
  <sheetFormatPr defaultRowHeight="12.75" x14ac:dyDescent="0.2"/>
  <cols>
    <col min="1" max="1" width="30" style="6" customWidth="1"/>
    <col min="2" max="4" width="10.42578125" style="6" customWidth="1"/>
    <col min="5" max="5" width="8" style="6" customWidth="1"/>
    <col min="6" max="6" width="15.140625" style="6" customWidth="1"/>
    <col min="7" max="7" width="16.140625" style="6" customWidth="1"/>
    <col min="8" max="16384" width="9.140625" style="6"/>
  </cols>
  <sheetData>
    <row r="1" spans="1:7" ht="12.75" customHeight="1" x14ac:dyDescent="0.2">
      <c r="A1" s="110" t="str">
        <f>Candidatos!A1</f>
        <v>Universidade Federal de Santa Catarina - UFSC</v>
      </c>
      <c r="B1" s="110"/>
      <c r="C1" s="110"/>
      <c r="D1" s="110"/>
      <c r="E1" s="110"/>
      <c r="F1" s="110"/>
      <c r="G1" s="110"/>
    </row>
    <row r="2" spans="1:7" ht="12.75" customHeight="1" x14ac:dyDescent="0.2">
      <c r="A2" s="110" t="str">
        <f>Candidatos!A2</f>
        <v>Departamento de [INFORME O NOME DO DEPARTAMENTO]</v>
      </c>
      <c r="B2" s="110"/>
      <c r="C2" s="110"/>
      <c r="D2" s="110"/>
      <c r="E2" s="110"/>
      <c r="F2" s="110"/>
      <c r="G2" s="110"/>
    </row>
    <row r="3" spans="1:7" ht="12.75" customHeight="1" x14ac:dyDescent="0.2">
      <c r="A3" s="5"/>
      <c r="B3" s="5"/>
      <c r="C3" s="5"/>
      <c r="D3" s="5"/>
      <c r="E3" s="5"/>
      <c r="F3" s="5"/>
      <c r="G3" s="5"/>
    </row>
    <row r="4" spans="1:7" ht="12.75" customHeight="1" x14ac:dyDescent="0.2">
      <c r="A4" s="110" t="str">
        <f>Candidatos!A4</f>
        <v>Concurso público para Professor Assistente / Classe A</v>
      </c>
      <c r="B4" s="110"/>
      <c r="C4" s="110"/>
      <c r="D4" s="110"/>
      <c r="E4" s="110"/>
      <c r="F4" s="110"/>
      <c r="G4" s="110"/>
    </row>
    <row r="5" spans="1:7" ht="12.75" customHeight="1" x14ac:dyDescent="0.2">
      <c r="A5" s="110" t="str">
        <f>Candidatos!A5</f>
        <v>Edital nº [INFORME O NÚMERO DO EDITAL DO CONCURSO]</v>
      </c>
      <c r="B5" s="110"/>
      <c r="C5" s="110"/>
      <c r="D5" s="110"/>
      <c r="E5" s="110"/>
      <c r="F5" s="110"/>
      <c r="G5" s="110"/>
    </row>
    <row r="6" spans="1:7" x14ac:dyDescent="0.2">
      <c r="A6" s="7"/>
      <c r="B6" s="7"/>
      <c r="C6" s="7"/>
      <c r="D6" s="7"/>
    </row>
    <row r="7" spans="1:7" x14ac:dyDescent="0.2">
      <c r="A7" s="111" t="str">
        <f>Candidatos!A7</f>
        <v>Campo de Conhecimento: [INFORME O NOME DO CAMPO DE CONHECIMENTO]</v>
      </c>
      <c r="B7" s="111"/>
      <c r="C7" s="111"/>
      <c r="D7" s="111"/>
      <c r="E7" s="111"/>
      <c r="F7" s="111"/>
      <c r="G7" s="111"/>
    </row>
    <row r="8" spans="1:7" x14ac:dyDescent="0.2">
      <c r="A8" s="111" t="str">
        <f>Candidatos!A8</f>
        <v>Processo: [INFORME O NÚMERO DO PROCESSO DIGITAL DO CONCURSO]</v>
      </c>
      <c r="B8" s="111"/>
      <c r="C8" s="111"/>
      <c r="D8" s="111"/>
      <c r="E8" s="111"/>
      <c r="F8" s="111"/>
      <c r="G8" s="111"/>
    </row>
    <row r="9" spans="1:7" x14ac:dyDescent="0.2">
      <c r="A9" s="13"/>
      <c r="B9" s="7"/>
      <c r="C9" s="7"/>
      <c r="D9" s="7"/>
    </row>
    <row r="10" spans="1:7" ht="20.25" customHeight="1" x14ac:dyDescent="0.2">
      <c r="A10" s="109" t="s">
        <v>132</v>
      </c>
      <c r="B10" s="109"/>
      <c r="C10" s="109"/>
      <c r="D10" s="109"/>
      <c r="E10" s="109"/>
      <c r="F10" s="109"/>
      <c r="G10" s="109"/>
    </row>
    <row r="11" spans="1:7" ht="28.5" customHeight="1" x14ac:dyDescent="0.2">
      <c r="A11" s="14" t="s">
        <v>129</v>
      </c>
      <c r="B11" s="14" t="s">
        <v>37</v>
      </c>
      <c r="C11" s="14" t="s">
        <v>38</v>
      </c>
      <c r="D11" s="14" t="s">
        <v>39</v>
      </c>
      <c r="E11" s="14" t="s">
        <v>130</v>
      </c>
      <c r="F11" s="14" t="s">
        <v>35</v>
      </c>
      <c r="G11" s="14" t="s">
        <v>31</v>
      </c>
    </row>
    <row r="12" spans="1:7" ht="18" customHeight="1" x14ac:dyDescent="0.2">
      <c r="A12" s="92" t="str">
        <f>IF(Candidatos!A11&lt;&gt;"",Candidatos!A11,"")</f>
        <v/>
      </c>
      <c r="B12" s="12"/>
      <c r="C12" s="12"/>
      <c r="D12" s="12"/>
      <c r="E12" s="101" t="str">
        <f>IF(B12&lt;&gt;"",TRUNC(AVERAGE(B12:D12),2),"")</f>
        <v/>
      </c>
      <c r="F12" s="93" t="str">
        <f>IF(E12="","",IF(E12&gt;=7,"APROVADO",("REPROVADO")))</f>
        <v/>
      </c>
      <c r="G12" s="92" t="str">
        <f>IF(F12="aprovado",RANK(E12,$E$12:$E$102),"")</f>
        <v/>
      </c>
    </row>
    <row r="13" spans="1:7" ht="18" customHeight="1" x14ac:dyDescent="0.2">
      <c r="A13" s="92" t="str">
        <f>IF(Candidatos!A12&lt;&gt;"",Candidatos!A12,"")</f>
        <v/>
      </c>
      <c r="B13" s="12"/>
      <c r="C13" s="12"/>
      <c r="D13" s="12"/>
      <c r="E13" s="101" t="str">
        <f t="shared" ref="E13:E76" si="0">IF(B13&lt;&gt;"",TRUNC(AVERAGE(B13:D13),2),"")</f>
        <v/>
      </c>
      <c r="F13" s="93" t="str">
        <f t="shared" ref="F13:F76" si="1">IF(E13="","",IF(E13&gt;=7,"APROVADO",("REPROVADO")))</f>
        <v/>
      </c>
      <c r="G13" s="92" t="str">
        <f t="shared" ref="G13:G76" si="2">IF(F13="aprovado",RANK(E13,$E$12:$E$102),"")</f>
        <v/>
      </c>
    </row>
    <row r="14" spans="1:7" ht="18" customHeight="1" x14ac:dyDescent="0.2">
      <c r="A14" s="92" t="str">
        <f>IF(Candidatos!A13&lt;&gt;"",Candidatos!A13,"")</f>
        <v/>
      </c>
      <c r="B14" s="12"/>
      <c r="C14" s="12"/>
      <c r="D14" s="12"/>
      <c r="E14" s="101" t="str">
        <f t="shared" si="0"/>
        <v/>
      </c>
      <c r="F14" s="93" t="str">
        <f t="shared" si="1"/>
        <v/>
      </c>
      <c r="G14" s="92" t="str">
        <f t="shared" si="2"/>
        <v/>
      </c>
    </row>
    <row r="15" spans="1:7" ht="18" customHeight="1" x14ac:dyDescent="0.2">
      <c r="A15" s="92" t="str">
        <f>IF(Candidatos!A14&lt;&gt;"",Candidatos!A14,"")</f>
        <v/>
      </c>
      <c r="B15" s="12"/>
      <c r="C15" s="12"/>
      <c r="D15" s="12"/>
      <c r="E15" s="101" t="str">
        <f t="shared" si="0"/>
        <v/>
      </c>
      <c r="F15" s="93" t="str">
        <f t="shared" si="1"/>
        <v/>
      </c>
      <c r="G15" s="92" t="str">
        <f t="shared" si="2"/>
        <v/>
      </c>
    </row>
    <row r="16" spans="1:7" ht="18" customHeight="1" x14ac:dyDescent="0.2">
      <c r="A16" s="92" t="str">
        <f>IF(Candidatos!A15&lt;&gt;"",Candidatos!A15,"")</f>
        <v/>
      </c>
      <c r="B16" s="12"/>
      <c r="C16" s="12"/>
      <c r="D16" s="12"/>
      <c r="E16" s="101" t="str">
        <f t="shared" si="0"/>
        <v/>
      </c>
      <c r="F16" s="93" t="str">
        <f t="shared" si="1"/>
        <v/>
      </c>
      <c r="G16" s="92" t="str">
        <f t="shared" si="2"/>
        <v/>
      </c>
    </row>
    <row r="17" spans="1:7" ht="18" customHeight="1" x14ac:dyDescent="0.2">
      <c r="A17" s="92" t="str">
        <f>IF(Candidatos!A16&lt;&gt;"",Candidatos!A16,"")</f>
        <v/>
      </c>
      <c r="B17" s="12"/>
      <c r="C17" s="12"/>
      <c r="D17" s="12"/>
      <c r="E17" s="101" t="str">
        <f t="shared" si="0"/>
        <v/>
      </c>
      <c r="F17" s="93" t="str">
        <f t="shared" si="1"/>
        <v/>
      </c>
      <c r="G17" s="92" t="str">
        <f t="shared" si="2"/>
        <v/>
      </c>
    </row>
    <row r="18" spans="1:7" ht="18" customHeight="1" x14ac:dyDescent="0.2">
      <c r="A18" s="92" t="str">
        <f>IF(Candidatos!A17&lt;&gt;"",Candidatos!A17,"")</f>
        <v/>
      </c>
      <c r="B18" s="12"/>
      <c r="C18" s="12"/>
      <c r="D18" s="12"/>
      <c r="E18" s="101" t="str">
        <f t="shared" si="0"/>
        <v/>
      </c>
      <c r="F18" s="93" t="str">
        <f t="shared" si="1"/>
        <v/>
      </c>
      <c r="G18" s="92" t="str">
        <f t="shared" si="2"/>
        <v/>
      </c>
    </row>
    <row r="19" spans="1:7" ht="18" customHeight="1" x14ac:dyDescent="0.2">
      <c r="A19" s="92" t="str">
        <f>IF(Candidatos!A18&lt;&gt;"",Candidatos!A18,"")</f>
        <v/>
      </c>
      <c r="B19" s="12"/>
      <c r="C19" s="12"/>
      <c r="D19" s="12"/>
      <c r="E19" s="101" t="str">
        <f t="shared" si="0"/>
        <v/>
      </c>
      <c r="F19" s="93" t="str">
        <f t="shared" si="1"/>
        <v/>
      </c>
      <c r="G19" s="92" t="str">
        <f t="shared" si="2"/>
        <v/>
      </c>
    </row>
    <row r="20" spans="1:7" ht="18" customHeight="1" x14ac:dyDescent="0.2">
      <c r="A20" s="92" t="str">
        <f>IF(Candidatos!A19&lt;&gt;"",Candidatos!A19,"")</f>
        <v/>
      </c>
      <c r="B20" s="12"/>
      <c r="C20" s="12"/>
      <c r="D20" s="12"/>
      <c r="E20" s="101" t="str">
        <f t="shared" si="0"/>
        <v/>
      </c>
      <c r="F20" s="93" t="str">
        <f t="shared" si="1"/>
        <v/>
      </c>
      <c r="G20" s="92" t="str">
        <f t="shared" si="2"/>
        <v/>
      </c>
    </row>
    <row r="21" spans="1:7" ht="18" customHeight="1" x14ac:dyDescent="0.2">
      <c r="A21" s="92" t="str">
        <f>IF(Candidatos!A20&lt;&gt;"",Candidatos!A20,"")</f>
        <v/>
      </c>
      <c r="B21" s="12"/>
      <c r="C21" s="12"/>
      <c r="D21" s="12"/>
      <c r="E21" s="101" t="str">
        <f t="shared" si="0"/>
        <v/>
      </c>
      <c r="F21" s="93" t="str">
        <f t="shared" si="1"/>
        <v/>
      </c>
      <c r="G21" s="92" t="str">
        <f t="shared" si="2"/>
        <v/>
      </c>
    </row>
    <row r="22" spans="1:7" ht="18" customHeight="1" x14ac:dyDescent="0.2">
      <c r="A22" s="92" t="str">
        <f>IF(Candidatos!A21&lt;&gt;"",Candidatos!A21,"")</f>
        <v/>
      </c>
      <c r="B22" s="12"/>
      <c r="C22" s="12"/>
      <c r="D22" s="12"/>
      <c r="E22" s="101" t="str">
        <f t="shared" si="0"/>
        <v/>
      </c>
      <c r="F22" s="93" t="str">
        <f t="shared" si="1"/>
        <v/>
      </c>
      <c r="G22" s="92" t="str">
        <f t="shared" si="2"/>
        <v/>
      </c>
    </row>
    <row r="23" spans="1:7" ht="18" customHeight="1" x14ac:dyDescent="0.2">
      <c r="A23" s="92" t="str">
        <f>IF(Candidatos!A22&lt;&gt;"",Candidatos!A22,"")</f>
        <v/>
      </c>
      <c r="B23" s="12"/>
      <c r="C23" s="12"/>
      <c r="D23" s="12"/>
      <c r="E23" s="101" t="str">
        <f t="shared" si="0"/>
        <v/>
      </c>
      <c r="F23" s="93" t="str">
        <f t="shared" si="1"/>
        <v/>
      </c>
      <c r="G23" s="92" t="str">
        <f t="shared" si="2"/>
        <v/>
      </c>
    </row>
    <row r="24" spans="1:7" ht="18" customHeight="1" x14ac:dyDescent="0.2">
      <c r="A24" s="92" t="str">
        <f>IF(Candidatos!A23&lt;&gt;"",Candidatos!A23,"")</f>
        <v/>
      </c>
      <c r="B24" s="12"/>
      <c r="C24" s="12"/>
      <c r="D24" s="12"/>
      <c r="E24" s="101" t="str">
        <f t="shared" si="0"/>
        <v/>
      </c>
      <c r="F24" s="93" t="str">
        <f t="shared" si="1"/>
        <v/>
      </c>
      <c r="G24" s="92" t="str">
        <f t="shared" si="2"/>
        <v/>
      </c>
    </row>
    <row r="25" spans="1:7" ht="18" customHeight="1" x14ac:dyDescent="0.2">
      <c r="A25" s="92" t="str">
        <f>IF(Candidatos!A24&lt;&gt;"",Candidatos!A24,"")</f>
        <v/>
      </c>
      <c r="B25" s="12"/>
      <c r="C25" s="12"/>
      <c r="D25" s="12"/>
      <c r="E25" s="101" t="str">
        <f t="shared" si="0"/>
        <v/>
      </c>
      <c r="F25" s="93" t="str">
        <f t="shared" si="1"/>
        <v/>
      </c>
      <c r="G25" s="92" t="str">
        <f t="shared" si="2"/>
        <v/>
      </c>
    </row>
    <row r="26" spans="1:7" ht="18" customHeight="1" x14ac:dyDescent="0.2">
      <c r="A26" s="92" t="str">
        <f>IF(Candidatos!A25&lt;&gt;"",Candidatos!A25,"")</f>
        <v/>
      </c>
      <c r="B26" s="12"/>
      <c r="C26" s="12"/>
      <c r="D26" s="12"/>
      <c r="E26" s="101" t="str">
        <f t="shared" si="0"/>
        <v/>
      </c>
      <c r="F26" s="93" t="str">
        <f t="shared" si="1"/>
        <v/>
      </c>
      <c r="G26" s="92" t="str">
        <f t="shared" si="2"/>
        <v/>
      </c>
    </row>
    <row r="27" spans="1:7" ht="18" customHeight="1" x14ac:dyDescent="0.2">
      <c r="A27" s="92" t="str">
        <f>IF(Candidatos!A26&lt;&gt;"",Candidatos!A26,"")</f>
        <v/>
      </c>
      <c r="B27" s="12"/>
      <c r="C27" s="12"/>
      <c r="D27" s="12"/>
      <c r="E27" s="101" t="str">
        <f t="shared" si="0"/>
        <v/>
      </c>
      <c r="F27" s="93" t="str">
        <f t="shared" si="1"/>
        <v/>
      </c>
      <c r="G27" s="92" t="str">
        <f t="shared" si="2"/>
        <v/>
      </c>
    </row>
    <row r="28" spans="1:7" ht="18" customHeight="1" x14ac:dyDescent="0.2">
      <c r="A28" s="92" t="str">
        <f>IF(Candidatos!A27&lt;&gt;"",Candidatos!A27,"")</f>
        <v/>
      </c>
      <c r="B28" s="12"/>
      <c r="C28" s="12"/>
      <c r="D28" s="12"/>
      <c r="E28" s="101" t="str">
        <f t="shared" si="0"/>
        <v/>
      </c>
      <c r="F28" s="93" t="str">
        <f t="shared" si="1"/>
        <v/>
      </c>
      <c r="G28" s="92" t="str">
        <f t="shared" si="2"/>
        <v/>
      </c>
    </row>
    <row r="29" spans="1:7" ht="18" customHeight="1" x14ac:dyDescent="0.2">
      <c r="A29" s="92" t="str">
        <f>IF(Candidatos!A28&lt;&gt;"",Candidatos!A28,"")</f>
        <v/>
      </c>
      <c r="B29" s="12"/>
      <c r="C29" s="12"/>
      <c r="D29" s="12"/>
      <c r="E29" s="101" t="str">
        <f t="shared" si="0"/>
        <v/>
      </c>
      <c r="F29" s="93" t="str">
        <f t="shared" si="1"/>
        <v/>
      </c>
      <c r="G29" s="92" t="str">
        <f t="shared" si="2"/>
        <v/>
      </c>
    </row>
    <row r="30" spans="1:7" ht="18" customHeight="1" x14ac:dyDescent="0.2">
      <c r="A30" s="92" t="str">
        <f>IF(Candidatos!A29&lt;&gt;"",Candidatos!A29,"")</f>
        <v/>
      </c>
      <c r="B30" s="12"/>
      <c r="C30" s="12"/>
      <c r="D30" s="12"/>
      <c r="E30" s="101" t="str">
        <f t="shared" si="0"/>
        <v/>
      </c>
      <c r="F30" s="93" t="str">
        <f t="shared" si="1"/>
        <v/>
      </c>
      <c r="G30" s="92" t="str">
        <f t="shared" si="2"/>
        <v/>
      </c>
    </row>
    <row r="31" spans="1:7" ht="18" customHeight="1" x14ac:dyDescent="0.2">
      <c r="A31" s="92" t="str">
        <f>IF(Candidatos!A30&lt;&gt;"",Candidatos!A30,"")</f>
        <v/>
      </c>
      <c r="B31" s="12"/>
      <c r="C31" s="12"/>
      <c r="D31" s="12"/>
      <c r="E31" s="101" t="str">
        <f t="shared" si="0"/>
        <v/>
      </c>
      <c r="F31" s="93" t="str">
        <f t="shared" si="1"/>
        <v/>
      </c>
      <c r="G31" s="92" t="str">
        <f t="shared" si="2"/>
        <v/>
      </c>
    </row>
    <row r="32" spans="1:7" ht="18" customHeight="1" x14ac:dyDescent="0.2">
      <c r="A32" s="92" t="str">
        <f>IF(Candidatos!A31&lt;&gt;"",Candidatos!A31,"")</f>
        <v/>
      </c>
      <c r="B32" s="12"/>
      <c r="C32" s="12"/>
      <c r="D32" s="12"/>
      <c r="E32" s="101" t="str">
        <f t="shared" si="0"/>
        <v/>
      </c>
      <c r="F32" s="93" t="str">
        <f t="shared" si="1"/>
        <v/>
      </c>
      <c r="G32" s="92" t="str">
        <f t="shared" si="2"/>
        <v/>
      </c>
    </row>
    <row r="33" spans="1:7" ht="18" customHeight="1" x14ac:dyDescent="0.2">
      <c r="A33" s="92" t="str">
        <f>IF(Candidatos!A32&lt;&gt;"",Candidatos!A32,"")</f>
        <v/>
      </c>
      <c r="B33" s="12"/>
      <c r="C33" s="12"/>
      <c r="D33" s="12"/>
      <c r="E33" s="101" t="str">
        <f t="shared" si="0"/>
        <v/>
      </c>
      <c r="F33" s="93" t="str">
        <f t="shared" si="1"/>
        <v/>
      </c>
      <c r="G33" s="92" t="str">
        <f t="shared" si="2"/>
        <v/>
      </c>
    </row>
    <row r="34" spans="1:7" ht="18" customHeight="1" x14ac:dyDescent="0.2">
      <c r="A34" s="92" t="str">
        <f>IF(Candidatos!A33&lt;&gt;"",Candidatos!A33,"")</f>
        <v/>
      </c>
      <c r="B34" s="12"/>
      <c r="C34" s="12"/>
      <c r="D34" s="12"/>
      <c r="E34" s="101" t="str">
        <f t="shared" si="0"/>
        <v/>
      </c>
      <c r="F34" s="93" t="str">
        <f t="shared" si="1"/>
        <v/>
      </c>
      <c r="G34" s="92" t="str">
        <f t="shared" si="2"/>
        <v/>
      </c>
    </row>
    <row r="35" spans="1:7" ht="18" customHeight="1" x14ac:dyDescent="0.2">
      <c r="A35" s="92" t="str">
        <f>IF(Candidatos!A34&lt;&gt;"",Candidatos!A34,"")</f>
        <v/>
      </c>
      <c r="B35" s="12"/>
      <c r="C35" s="12"/>
      <c r="D35" s="12"/>
      <c r="E35" s="101" t="str">
        <f t="shared" si="0"/>
        <v/>
      </c>
      <c r="F35" s="93" t="str">
        <f t="shared" si="1"/>
        <v/>
      </c>
      <c r="G35" s="92" t="str">
        <f t="shared" si="2"/>
        <v/>
      </c>
    </row>
    <row r="36" spans="1:7" ht="18" customHeight="1" x14ac:dyDescent="0.2">
      <c r="A36" s="92" t="str">
        <f>IF(Candidatos!A35&lt;&gt;"",Candidatos!A35,"")</f>
        <v/>
      </c>
      <c r="B36" s="12"/>
      <c r="C36" s="12"/>
      <c r="D36" s="12"/>
      <c r="E36" s="101" t="str">
        <f t="shared" si="0"/>
        <v/>
      </c>
      <c r="F36" s="93" t="str">
        <f t="shared" si="1"/>
        <v/>
      </c>
      <c r="G36" s="92" t="str">
        <f t="shared" si="2"/>
        <v/>
      </c>
    </row>
    <row r="37" spans="1:7" ht="18" customHeight="1" x14ac:dyDescent="0.2">
      <c r="A37" s="92" t="str">
        <f>IF(Candidatos!A36&lt;&gt;"",Candidatos!A36,"")</f>
        <v/>
      </c>
      <c r="B37" s="12"/>
      <c r="C37" s="12"/>
      <c r="D37" s="12"/>
      <c r="E37" s="101" t="str">
        <f t="shared" si="0"/>
        <v/>
      </c>
      <c r="F37" s="93" t="str">
        <f t="shared" si="1"/>
        <v/>
      </c>
      <c r="G37" s="92" t="str">
        <f t="shared" si="2"/>
        <v/>
      </c>
    </row>
    <row r="38" spans="1:7" ht="18" customHeight="1" x14ac:dyDescent="0.2">
      <c r="A38" s="92" t="str">
        <f>IF(Candidatos!A37&lt;&gt;"",Candidatos!A37,"")</f>
        <v/>
      </c>
      <c r="B38" s="12"/>
      <c r="C38" s="12"/>
      <c r="D38" s="12"/>
      <c r="E38" s="101" t="str">
        <f t="shared" si="0"/>
        <v/>
      </c>
      <c r="F38" s="93" t="str">
        <f t="shared" si="1"/>
        <v/>
      </c>
      <c r="G38" s="92" t="str">
        <f t="shared" si="2"/>
        <v/>
      </c>
    </row>
    <row r="39" spans="1:7" ht="18" customHeight="1" x14ac:dyDescent="0.2">
      <c r="A39" s="92" t="str">
        <f>IF(Candidatos!A38&lt;&gt;"",Candidatos!A38,"")</f>
        <v/>
      </c>
      <c r="B39" s="12"/>
      <c r="C39" s="12"/>
      <c r="D39" s="12"/>
      <c r="E39" s="101" t="str">
        <f t="shared" si="0"/>
        <v/>
      </c>
      <c r="F39" s="93" t="str">
        <f t="shared" si="1"/>
        <v/>
      </c>
      <c r="G39" s="92" t="str">
        <f t="shared" si="2"/>
        <v/>
      </c>
    </row>
    <row r="40" spans="1:7" ht="18" customHeight="1" x14ac:dyDescent="0.2">
      <c r="A40" s="92" t="str">
        <f>IF(Candidatos!A39&lt;&gt;"",Candidatos!A39,"")</f>
        <v/>
      </c>
      <c r="B40" s="12"/>
      <c r="C40" s="12"/>
      <c r="D40" s="12"/>
      <c r="E40" s="101" t="str">
        <f t="shared" si="0"/>
        <v/>
      </c>
      <c r="F40" s="93" t="str">
        <f t="shared" si="1"/>
        <v/>
      </c>
      <c r="G40" s="92" t="str">
        <f t="shared" si="2"/>
        <v/>
      </c>
    </row>
    <row r="41" spans="1:7" ht="18" customHeight="1" x14ac:dyDescent="0.2">
      <c r="A41" s="92" t="str">
        <f>IF(Candidatos!A40&lt;&gt;"",Candidatos!A40,"")</f>
        <v/>
      </c>
      <c r="B41" s="12"/>
      <c r="C41" s="12"/>
      <c r="D41" s="12"/>
      <c r="E41" s="101" t="str">
        <f t="shared" si="0"/>
        <v/>
      </c>
      <c r="F41" s="93" t="str">
        <f t="shared" si="1"/>
        <v/>
      </c>
      <c r="G41" s="92" t="str">
        <f t="shared" si="2"/>
        <v/>
      </c>
    </row>
    <row r="42" spans="1:7" ht="18" customHeight="1" x14ac:dyDescent="0.2">
      <c r="A42" s="92" t="str">
        <f>IF(Candidatos!A41&lt;&gt;"",Candidatos!A41,"")</f>
        <v/>
      </c>
      <c r="B42" s="12"/>
      <c r="C42" s="12"/>
      <c r="D42" s="12"/>
      <c r="E42" s="101" t="str">
        <f t="shared" si="0"/>
        <v/>
      </c>
      <c r="F42" s="93" t="str">
        <f t="shared" si="1"/>
        <v/>
      </c>
      <c r="G42" s="92" t="str">
        <f t="shared" si="2"/>
        <v/>
      </c>
    </row>
    <row r="43" spans="1:7" ht="18" customHeight="1" x14ac:dyDescent="0.2">
      <c r="A43" s="92" t="str">
        <f>IF(Candidatos!A42&lt;&gt;"",Candidatos!A42,"")</f>
        <v/>
      </c>
      <c r="B43" s="12"/>
      <c r="C43" s="12"/>
      <c r="D43" s="12"/>
      <c r="E43" s="101" t="str">
        <f t="shared" si="0"/>
        <v/>
      </c>
      <c r="F43" s="93" t="str">
        <f t="shared" si="1"/>
        <v/>
      </c>
      <c r="G43" s="92" t="str">
        <f t="shared" si="2"/>
        <v/>
      </c>
    </row>
    <row r="44" spans="1:7" ht="18" customHeight="1" x14ac:dyDescent="0.2">
      <c r="A44" s="92" t="str">
        <f>IF(Candidatos!A43&lt;&gt;"",Candidatos!A43,"")</f>
        <v/>
      </c>
      <c r="B44" s="12"/>
      <c r="C44" s="12"/>
      <c r="D44" s="12"/>
      <c r="E44" s="101" t="str">
        <f t="shared" si="0"/>
        <v/>
      </c>
      <c r="F44" s="93" t="str">
        <f t="shared" si="1"/>
        <v/>
      </c>
      <c r="G44" s="92" t="str">
        <f t="shared" si="2"/>
        <v/>
      </c>
    </row>
    <row r="45" spans="1:7" ht="18" customHeight="1" x14ac:dyDescent="0.2">
      <c r="A45" s="92" t="str">
        <f>IF(Candidatos!A44&lt;&gt;"",Candidatos!A44,"")</f>
        <v/>
      </c>
      <c r="B45" s="12"/>
      <c r="C45" s="12"/>
      <c r="D45" s="12"/>
      <c r="E45" s="101" t="str">
        <f t="shared" si="0"/>
        <v/>
      </c>
      <c r="F45" s="93" t="str">
        <f t="shared" si="1"/>
        <v/>
      </c>
      <c r="G45" s="92" t="str">
        <f t="shared" si="2"/>
        <v/>
      </c>
    </row>
    <row r="46" spans="1:7" ht="18" customHeight="1" x14ac:dyDescent="0.2">
      <c r="A46" s="92" t="str">
        <f>IF(Candidatos!A45&lt;&gt;"",Candidatos!A45,"")</f>
        <v/>
      </c>
      <c r="B46" s="12"/>
      <c r="C46" s="12"/>
      <c r="D46" s="12"/>
      <c r="E46" s="101" t="str">
        <f t="shared" si="0"/>
        <v/>
      </c>
      <c r="F46" s="93" t="str">
        <f t="shared" si="1"/>
        <v/>
      </c>
      <c r="G46" s="92" t="str">
        <f t="shared" si="2"/>
        <v/>
      </c>
    </row>
    <row r="47" spans="1:7" ht="18" customHeight="1" x14ac:dyDescent="0.2">
      <c r="A47" s="92" t="str">
        <f>IF(Candidatos!A46&lt;&gt;"",Candidatos!A46,"")</f>
        <v/>
      </c>
      <c r="B47" s="12"/>
      <c r="C47" s="12"/>
      <c r="D47" s="12"/>
      <c r="E47" s="101" t="str">
        <f t="shared" si="0"/>
        <v/>
      </c>
      <c r="F47" s="93" t="str">
        <f t="shared" si="1"/>
        <v/>
      </c>
      <c r="G47" s="92" t="str">
        <f t="shared" si="2"/>
        <v/>
      </c>
    </row>
    <row r="48" spans="1:7" ht="18" customHeight="1" x14ac:dyDescent="0.2">
      <c r="A48" s="92" t="str">
        <f>IF(Candidatos!A47&lt;&gt;"",Candidatos!A47,"")</f>
        <v/>
      </c>
      <c r="B48" s="12"/>
      <c r="C48" s="12"/>
      <c r="D48" s="12"/>
      <c r="E48" s="101" t="str">
        <f t="shared" si="0"/>
        <v/>
      </c>
      <c r="F48" s="93" t="str">
        <f t="shared" si="1"/>
        <v/>
      </c>
      <c r="G48" s="92" t="str">
        <f t="shared" si="2"/>
        <v/>
      </c>
    </row>
    <row r="49" spans="1:7" ht="18" customHeight="1" x14ac:dyDescent="0.2">
      <c r="A49" s="92" t="str">
        <f>IF(Candidatos!A48&lt;&gt;"",Candidatos!A48,"")</f>
        <v/>
      </c>
      <c r="B49" s="12"/>
      <c r="C49" s="12"/>
      <c r="D49" s="12"/>
      <c r="E49" s="101" t="str">
        <f t="shared" si="0"/>
        <v/>
      </c>
      <c r="F49" s="93" t="str">
        <f t="shared" si="1"/>
        <v/>
      </c>
      <c r="G49" s="92" t="str">
        <f t="shared" si="2"/>
        <v/>
      </c>
    </row>
    <row r="50" spans="1:7" ht="18" customHeight="1" x14ac:dyDescent="0.2">
      <c r="A50" s="92" t="str">
        <f>IF(Candidatos!A49&lt;&gt;"",Candidatos!A49,"")</f>
        <v/>
      </c>
      <c r="B50" s="12"/>
      <c r="C50" s="12"/>
      <c r="D50" s="12"/>
      <c r="E50" s="101" t="str">
        <f t="shared" si="0"/>
        <v/>
      </c>
      <c r="F50" s="93" t="str">
        <f t="shared" si="1"/>
        <v/>
      </c>
      <c r="G50" s="92" t="str">
        <f t="shared" si="2"/>
        <v/>
      </c>
    </row>
    <row r="51" spans="1:7" ht="18" customHeight="1" x14ac:dyDescent="0.2">
      <c r="A51" s="92" t="str">
        <f>IF(Candidatos!A50&lt;&gt;"",Candidatos!A50,"")</f>
        <v/>
      </c>
      <c r="B51" s="12"/>
      <c r="C51" s="12"/>
      <c r="D51" s="12"/>
      <c r="E51" s="101" t="str">
        <f t="shared" si="0"/>
        <v/>
      </c>
      <c r="F51" s="93" t="str">
        <f t="shared" si="1"/>
        <v/>
      </c>
      <c r="G51" s="92" t="str">
        <f t="shared" si="2"/>
        <v/>
      </c>
    </row>
    <row r="52" spans="1:7" ht="18" customHeight="1" x14ac:dyDescent="0.2">
      <c r="A52" s="92" t="str">
        <f>IF(Candidatos!A51&lt;&gt;"",Candidatos!A51,"")</f>
        <v/>
      </c>
      <c r="B52" s="12"/>
      <c r="C52" s="12"/>
      <c r="D52" s="12"/>
      <c r="E52" s="101" t="str">
        <f t="shared" si="0"/>
        <v/>
      </c>
      <c r="F52" s="93" t="str">
        <f t="shared" si="1"/>
        <v/>
      </c>
      <c r="G52" s="92" t="str">
        <f t="shared" si="2"/>
        <v/>
      </c>
    </row>
    <row r="53" spans="1:7" ht="18" customHeight="1" x14ac:dyDescent="0.2">
      <c r="A53" s="92" t="str">
        <f>IF(Candidatos!A52&lt;&gt;"",Candidatos!A52,"")</f>
        <v/>
      </c>
      <c r="B53" s="12"/>
      <c r="C53" s="12"/>
      <c r="D53" s="12"/>
      <c r="E53" s="101" t="str">
        <f t="shared" si="0"/>
        <v/>
      </c>
      <c r="F53" s="93" t="str">
        <f t="shared" si="1"/>
        <v/>
      </c>
      <c r="G53" s="92" t="str">
        <f t="shared" si="2"/>
        <v/>
      </c>
    </row>
    <row r="54" spans="1:7" ht="18" customHeight="1" x14ac:dyDescent="0.2">
      <c r="A54" s="92" t="str">
        <f>IF(Candidatos!A53&lt;&gt;"",Candidatos!A53,"")</f>
        <v/>
      </c>
      <c r="B54" s="12"/>
      <c r="C54" s="12"/>
      <c r="D54" s="12"/>
      <c r="E54" s="101" t="str">
        <f t="shared" si="0"/>
        <v/>
      </c>
      <c r="F54" s="93" t="str">
        <f t="shared" si="1"/>
        <v/>
      </c>
      <c r="G54" s="92" t="str">
        <f t="shared" si="2"/>
        <v/>
      </c>
    </row>
    <row r="55" spans="1:7" ht="18" customHeight="1" x14ac:dyDescent="0.2">
      <c r="A55" s="92" t="str">
        <f>IF(Candidatos!A54&lt;&gt;"",Candidatos!A54,"")</f>
        <v/>
      </c>
      <c r="B55" s="12"/>
      <c r="C55" s="12"/>
      <c r="D55" s="12"/>
      <c r="E55" s="101" t="str">
        <f t="shared" si="0"/>
        <v/>
      </c>
      <c r="F55" s="93" t="str">
        <f t="shared" si="1"/>
        <v/>
      </c>
      <c r="G55" s="92" t="str">
        <f t="shared" si="2"/>
        <v/>
      </c>
    </row>
    <row r="56" spans="1:7" ht="18" customHeight="1" x14ac:dyDescent="0.2">
      <c r="A56" s="92" t="str">
        <f>IF(Candidatos!A55&lt;&gt;"",Candidatos!A55,"")</f>
        <v/>
      </c>
      <c r="B56" s="12"/>
      <c r="C56" s="12"/>
      <c r="D56" s="12"/>
      <c r="E56" s="101" t="str">
        <f t="shared" si="0"/>
        <v/>
      </c>
      <c r="F56" s="93" t="str">
        <f t="shared" si="1"/>
        <v/>
      </c>
      <c r="G56" s="92" t="str">
        <f t="shared" si="2"/>
        <v/>
      </c>
    </row>
    <row r="57" spans="1:7" ht="18" customHeight="1" x14ac:dyDescent="0.2">
      <c r="A57" s="92" t="str">
        <f>IF(Candidatos!A56&lt;&gt;"",Candidatos!A56,"")</f>
        <v/>
      </c>
      <c r="B57" s="12"/>
      <c r="C57" s="12"/>
      <c r="D57" s="12"/>
      <c r="E57" s="101" t="str">
        <f t="shared" si="0"/>
        <v/>
      </c>
      <c r="F57" s="93" t="str">
        <f t="shared" si="1"/>
        <v/>
      </c>
      <c r="G57" s="92" t="str">
        <f t="shared" si="2"/>
        <v/>
      </c>
    </row>
    <row r="58" spans="1:7" ht="18" customHeight="1" x14ac:dyDescent="0.2">
      <c r="A58" s="92" t="str">
        <f>IF(Candidatos!A57&lt;&gt;"",Candidatos!A57,"")</f>
        <v/>
      </c>
      <c r="B58" s="12"/>
      <c r="C58" s="12"/>
      <c r="D58" s="12"/>
      <c r="E58" s="101" t="str">
        <f t="shared" si="0"/>
        <v/>
      </c>
      <c r="F58" s="93" t="str">
        <f t="shared" si="1"/>
        <v/>
      </c>
      <c r="G58" s="92" t="str">
        <f t="shared" si="2"/>
        <v/>
      </c>
    </row>
    <row r="59" spans="1:7" ht="18" customHeight="1" x14ac:dyDescent="0.2">
      <c r="A59" s="92" t="str">
        <f>IF(Candidatos!A58&lt;&gt;"",Candidatos!A58,"")</f>
        <v/>
      </c>
      <c r="B59" s="12"/>
      <c r="C59" s="12"/>
      <c r="D59" s="12"/>
      <c r="E59" s="101" t="str">
        <f t="shared" si="0"/>
        <v/>
      </c>
      <c r="F59" s="93" t="str">
        <f t="shared" si="1"/>
        <v/>
      </c>
      <c r="G59" s="92" t="str">
        <f t="shared" si="2"/>
        <v/>
      </c>
    </row>
    <row r="60" spans="1:7" ht="18" customHeight="1" x14ac:dyDescent="0.2">
      <c r="A60" s="92" t="str">
        <f>IF(Candidatos!A59&lt;&gt;"",Candidatos!A59,"")</f>
        <v/>
      </c>
      <c r="B60" s="12"/>
      <c r="C60" s="12"/>
      <c r="D60" s="12"/>
      <c r="E60" s="101" t="str">
        <f t="shared" si="0"/>
        <v/>
      </c>
      <c r="F60" s="93" t="str">
        <f t="shared" si="1"/>
        <v/>
      </c>
      <c r="G60" s="92" t="str">
        <f t="shared" si="2"/>
        <v/>
      </c>
    </row>
    <row r="61" spans="1:7" ht="18" customHeight="1" x14ac:dyDescent="0.2">
      <c r="A61" s="92" t="str">
        <f>IF(Candidatos!A60&lt;&gt;"",Candidatos!A60,"")</f>
        <v/>
      </c>
      <c r="B61" s="12"/>
      <c r="C61" s="12"/>
      <c r="D61" s="12"/>
      <c r="E61" s="101" t="str">
        <f t="shared" si="0"/>
        <v/>
      </c>
      <c r="F61" s="93" t="str">
        <f t="shared" si="1"/>
        <v/>
      </c>
      <c r="G61" s="92" t="str">
        <f t="shared" si="2"/>
        <v/>
      </c>
    </row>
    <row r="62" spans="1:7" ht="18" customHeight="1" x14ac:dyDescent="0.2">
      <c r="A62" s="92" t="str">
        <f>IF(Candidatos!A61&lt;&gt;"",Candidatos!A61,"")</f>
        <v/>
      </c>
      <c r="B62" s="12"/>
      <c r="C62" s="12"/>
      <c r="D62" s="12"/>
      <c r="E62" s="101" t="str">
        <f t="shared" si="0"/>
        <v/>
      </c>
      <c r="F62" s="93" t="str">
        <f t="shared" si="1"/>
        <v/>
      </c>
      <c r="G62" s="92" t="str">
        <f t="shared" si="2"/>
        <v/>
      </c>
    </row>
    <row r="63" spans="1:7" ht="18" customHeight="1" x14ac:dyDescent="0.2">
      <c r="A63" s="92" t="str">
        <f>IF(Candidatos!A62&lt;&gt;"",Candidatos!A62,"")</f>
        <v/>
      </c>
      <c r="B63" s="12"/>
      <c r="C63" s="12"/>
      <c r="D63" s="12"/>
      <c r="E63" s="101" t="str">
        <f t="shared" si="0"/>
        <v/>
      </c>
      <c r="F63" s="93" t="str">
        <f t="shared" si="1"/>
        <v/>
      </c>
      <c r="G63" s="92" t="str">
        <f t="shared" si="2"/>
        <v/>
      </c>
    </row>
    <row r="64" spans="1:7" ht="18" customHeight="1" x14ac:dyDescent="0.2">
      <c r="A64" s="92" t="str">
        <f>IF(Candidatos!A63&lt;&gt;"",Candidatos!A63,"")</f>
        <v/>
      </c>
      <c r="B64" s="12"/>
      <c r="C64" s="12"/>
      <c r="D64" s="12"/>
      <c r="E64" s="101" t="str">
        <f t="shared" si="0"/>
        <v/>
      </c>
      <c r="F64" s="93" t="str">
        <f t="shared" si="1"/>
        <v/>
      </c>
      <c r="G64" s="92" t="str">
        <f t="shared" si="2"/>
        <v/>
      </c>
    </row>
    <row r="65" spans="1:7" ht="18" customHeight="1" x14ac:dyDescent="0.2">
      <c r="A65" s="92" t="str">
        <f>IF(Candidatos!A64&lt;&gt;"",Candidatos!A64,"")</f>
        <v/>
      </c>
      <c r="B65" s="12"/>
      <c r="C65" s="12"/>
      <c r="D65" s="12"/>
      <c r="E65" s="101" t="str">
        <f t="shared" si="0"/>
        <v/>
      </c>
      <c r="F65" s="93" t="str">
        <f t="shared" si="1"/>
        <v/>
      </c>
      <c r="G65" s="92" t="str">
        <f t="shared" si="2"/>
        <v/>
      </c>
    </row>
    <row r="66" spans="1:7" ht="18" customHeight="1" x14ac:dyDescent="0.2">
      <c r="A66" s="92" t="str">
        <f>IF(Candidatos!A65&lt;&gt;"",Candidatos!A65,"")</f>
        <v/>
      </c>
      <c r="B66" s="12"/>
      <c r="C66" s="12"/>
      <c r="D66" s="12"/>
      <c r="E66" s="101" t="str">
        <f t="shared" si="0"/>
        <v/>
      </c>
      <c r="F66" s="93" t="str">
        <f t="shared" si="1"/>
        <v/>
      </c>
      <c r="G66" s="92" t="str">
        <f t="shared" si="2"/>
        <v/>
      </c>
    </row>
    <row r="67" spans="1:7" ht="18" customHeight="1" x14ac:dyDescent="0.2">
      <c r="A67" s="92" t="str">
        <f>IF(Candidatos!A66&lt;&gt;"",Candidatos!A66,"")</f>
        <v/>
      </c>
      <c r="B67" s="12"/>
      <c r="C67" s="12"/>
      <c r="D67" s="12"/>
      <c r="E67" s="101" t="str">
        <f t="shared" si="0"/>
        <v/>
      </c>
      <c r="F67" s="93" t="str">
        <f t="shared" si="1"/>
        <v/>
      </c>
      <c r="G67" s="92" t="str">
        <f t="shared" si="2"/>
        <v/>
      </c>
    </row>
    <row r="68" spans="1:7" ht="18" customHeight="1" x14ac:dyDescent="0.2">
      <c r="A68" s="92" t="str">
        <f>IF(Candidatos!A67&lt;&gt;"",Candidatos!A67,"")</f>
        <v/>
      </c>
      <c r="B68" s="12"/>
      <c r="C68" s="12"/>
      <c r="D68" s="12"/>
      <c r="E68" s="101" t="str">
        <f t="shared" si="0"/>
        <v/>
      </c>
      <c r="F68" s="93" t="str">
        <f t="shared" si="1"/>
        <v/>
      </c>
      <c r="G68" s="92" t="str">
        <f t="shared" si="2"/>
        <v/>
      </c>
    </row>
    <row r="69" spans="1:7" ht="18" customHeight="1" x14ac:dyDescent="0.2">
      <c r="A69" s="92" t="str">
        <f>IF(Candidatos!A68&lt;&gt;"",Candidatos!A68,"")</f>
        <v/>
      </c>
      <c r="B69" s="12"/>
      <c r="C69" s="12"/>
      <c r="D69" s="12"/>
      <c r="E69" s="101" t="str">
        <f t="shared" si="0"/>
        <v/>
      </c>
      <c r="F69" s="93" t="str">
        <f t="shared" si="1"/>
        <v/>
      </c>
      <c r="G69" s="92" t="str">
        <f t="shared" si="2"/>
        <v/>
      </c>
    </row>
    <row r="70" spans="1:7" ht="18" customHeight="1" x14ac:dyDescent="0.2">
      <c r="A70" s="92" t="str">
        <f>IF(Candidatos!A69&lt;&gt;"",Candidatos!A69,"")</f>
        <v/>
      </c>
      <c r="B70" s="12"/>
      <c r="C70" s="12"/>
      <c r="D70" s="12"/>
      <c r="E70" s="101" t="str">
        <f t="shared" si="0"/>
        <v/>
      </c>
      <c r="F70" s="93" t="str">
        <f t="shared" si="1"/>
        <v/>
      </c>
      <c r="G70" s="92" t="str">
        <f t="shared" si="2"/>
        <v/>
      </c>
    </row>
    <row r="71" spans="1:7" ht="18" customHeight="1" x14ac:dyDescent="0.2">
      <c r="A71" s="92" t="str">
        <f>IF(Candidatos!A70&lt;&gt;"",Candidatos!A70,"")</f>
        <v/>
      </c>
      <c r="B71" s="12"/>
      <c r="C71" s="12"/>
      <c r="D71" s="12"/>
      <c r="E71" s="101" t="str">
        <f t="shared" si="0"/>
        <v/>
      </c>
      <c r="F71" s="93" t="str">
        <f t="shared" si="1"/>
        <v/>
      </c>
      <c r="G71" s="92" t="str">
        <f t="shared" si="2"/>
        <v/>
      </c>
    </row>
    <row r="72" spans="1:7" ht="18" customHeight="1" x14ac:dyDescent="0.2">
      <c r="A72" s="92" t="str">
        <f>IF(Candidatos!A71&lt;&gt;"",Candidatos!A71,"")</f>
        <v/>
      </c>
      <c r="B72" s="12"/>
      <c r="C72" s="12"/>
      <c r="D72" s="12"/>
      <c r="E72" s="101" t="str">
        <f t="shared" si="0"/>
        <v/>
      </c>
      <c r="F72" s="93" t="str">
        <f t="shared" si="1"/>
        <v/>
      </c>
      <c r="G72" s="92" t="str">
        <f t="shared" si="2"/>
        <v/>
      </c>
    </row>
    <row r="73" spans="1:7" ht="18" customHeight="1" x14ac:dyDescent="0.2">
      <c r="A73" s="92" t="str">
        <f>IF(Candidatos!A72&lt;&gt;"",Candidatos!A72,"")</f>
        <v/>
      </c>
      <c r="B73" s="12"/>
      <c r="C73" s="12"/>
      <c r="D73" s="12"/>
      <c r="E73" s="101" t="str">
        <f t="shared" si="0"/>
        <v/>
      </c>
      <c r="F73" s="93" t="str">
        <f t="shared" si="1"/>
        <v/>
      </c>
      <c r="G73" s="92" t="str">
        <f t="shared" si="2"/>
        <v/>
      </c>
    </row>
    <row r="74" spans="1:7" ht="18" customHeight="1" x14ac:dyDescent="0.2">
      <c r="A74" s="92" t="str">
        <f>IF(Candidatos!A73&lt;&gt;"",Candidatos!A73,"")</f>
        <v/>
      </c>
      <c r="B74" s="12"/>
      <c r="C74" s="12"/>
      <c r="D74" s="12"/>
      <c r="E74" s="101" t="str">
        <f t="shared" si="0"/>
        <v/>
      </c>
      <c r="F74" s="93" t="str">
        <f t="shared" si="1"/>
        <v/>
      </c>
      <c r="G74" s="92" t="str">
        <f t="shared" si="2"/>
        <v/>
      </c>
    </row>
    <row r="75" spans="1:7" ht="18" customHeight="1" x14ac:dyDescent="0.2">
      <c r="A75" s="92" t="str">
        <f>IF(Candidatos!A74&lt;&gt;"",Candidatos!A74,"")</f>
        <v/>
      </c>
      <c r="B75" s="12"/>
      <c r="C75" s="12"/>
      <c r="D75" s="12"/>
      <c r="E75" s="101" t="str">
        <f t="shared" si="0"/>
        <v/>
      </c>
      <c r="F75" s="93" t="str">
        <f t="shared" si="1"/>
        <v/>
      </c>
      <c r="G75" s="92" t="str">
        <f t="shared" si="2"/>
        <v/>
      </c>
    </row>
    <row r="76" spans="1:7" ht="18" customHeight="1" x14ac:dyDescent="0.2">
      <c r="A76" s="92" t="str">
        <f>IF(Candidatos!A75&lt;&gt;"",Candidatos!A75,"")</f>
        <v/>
      </c>
      <c r="B76" s="12"/>
      <c r="C76" s="12"/>
      <c r="D76" s="12"/>
      <c r="E76" s="101" t="str">
        <f t="shared" si="0"/>
        <v/>
      </c>
      <c r="F76" s="93" t="str">
        <f t="shared" si="1"/>
        <v/>
      </c>
      <c r="G76" s="92" t="str">
        <f t="shared" si="2"/>
        <v/>
      </c>
    </row>
    <row r="77" spans="1:7" ht="18" customHeight="1" x14ac:dyDescent="0.2">
      <c r="A77" s="92" t="str">
        <f>IF(Candidatos!A76&lt;&gt;"",Candidatos!A76,"")</f>
        <v/>
      </c>
      <c r="B77" s="12"/>
      <c r="C77" s="12"/>
      <c r="D77" s="12"/>
      <c r="E77" s="101" t="str">
        <f t="shared" ref="E77:E84" si="3">IF(B77&lt;&gt;"",TRUNC(AVERAGE(B77:D77),2),"")</f>
        <v/>
      </c>
      <c r="F77" s="93" t="str">
        <f t="shared" ref="F77:F84" si="4">IF(E77="","",IF(E77&gt;=7,"APROVADO",("REPROVADO")))</f>
        <v/>
      </c>
      <c r="G77" s="92" t="str">
        <f t="shared" ref="G77:G84" si="5">IF(F77="aprovado",RANK(E77,$E$12:$E$102),"")</f>
        <v/>
      </c>
    </row>
    <row r="78" spans="1:7" ht="18" customHeight="1" x14ac:dyDescent="0.2">
      <c r="A78" s="92" t="str">
        <f>IF(Candidatos!A77&lt;&gt;"",Candidatos!A77,"")</f>
        <v/>
      </c>
      <c r="B78" s="12"/>
      <c r="C78" s="12"/>
      <c r="D78" s="12"/>
      <c r="E78" s="101" t="str">
        <f t="shared" si="3"/>
        <v/>
      </c>
      <c r="F78" s="93" t="str">
        <f t="shared" si="4"/>
        <v/>
      </c>
      <c r="G78" s="92" t="str">
        <f t="shared" si="5"/>
        <v/>
      </c>
    </row>
    <row r="79" spans="1:7" ht="18" customHeight="1" x14ac:dyDescent="0.2">
      <c r="A79" s="92" t="str">
        <f>IF(Candidatos!A78&lt;&gt;"",Candidatos!A78,"")</f>
        <v/>
      </c>
      <c r="B79" s="12"/>
      <c r="C79" s="12"/>
      <c r="D79" s="12"/>
      <c r="E79" s="101" t="str">
        <f t="shared" si="3"/>
        <v/>
      </c>
      <c r="F79" s="93" t="str">
        <f t="shared" si="4"/>
        <v/>
      </c>
      <c r="G79" s="92" t="str">
        <f t="shared" si="5"/>
        <v/>
      </c>
    </row>
    <row r="80" spans="1:7" ht="18" customHeight="1" x14ac:dyDescent="0.2">
      <c r="A80" s="92" t="str">
        <f>IF(Candidatos!A79&lt;&gt;"",Candidatos!A79,"")</f>
        <v/>
      </c>
      <c r="B80" s="12"/>
      <c r="C80" s="12"/>
      <c r="D80" s="12"/>
      <c r="E80" s="101" t="str">
        <f t="shared" si="3"/>
        <v/>
      </c>
      <c r="F80" s="93" t="str">
        <f t="shared" si="4"/>
        <v/>
      </c>
      <c r="G80" s="92" t="str">
        <f t="shared" si="5"/>
        <v/>
      </c>
    </row>
    <row r="81" spans="1:7" ht="18" customHeight="1" x14ac:dyDescent="0.2">
      <c r="A81" s="92" t="str">
        <f>IF(Candidatos!A80&lt;&gt;"",Candidatos!A80,"")</f>
        <v/>
      </c>
      <c r="B81" s="12"/>
      <c r="C81" s="12"/>
      <c r="D81" s="12"/>
      <c r="E81" s="101" t="str">
        <f t="shared" si="3"/>
        <v/>
      </c>
      <c r="F81" s="93" t="str">
        <f t="shared" si="4"/>
        <v/>
      </c>
      <c r="G81" s="92" t="str">
        <f t="shared" si="5"/>
        <v/>
      </c>
    </row>
    <row r="82" spans="1:7" ht="18" customHeight="1" x14ac:dyDescent="0.2">
      <c r="A82" s="92" t="str">
        <f>IF(Candidatos!A81&lt;&gt;"",Candidatos!A81,"")</f>
        <v/>
      </c>
      <c r="B82" s="12"/>
      <c r="C82" s="12"/>
      <c r="D82" s="12"/>
      <c r="E82" s="101" t="str">
        <f t="shared" si="3"/>
        <v/>
      </c>
      <c r="F82" s="93" t="str">
        <f t="shared" si="4"/>
        <v/>
      </c>
      <c r="G82" s="92" t="str">
        <f t="shared" si="5"/>
        <v/>
      </c>
    </row>
    <row r="83" spans="1:7" ht="18" customHeight="1" x14ac:dyDescent="0.2">
      <c r="A83" s="92" t="str">
        <f>IF(Candidatos!A82&lt;&gt;"",Candidatos!A82,"")</f>
        <v/>
      </c>
      <c r="B83" s="12"/>
      <c r="C83" s="12"/>
      <c r="D83" s="12"/>
      <c r="E83" s="101" t="str">
        <f t="shared" si="3"/>
        <v/>
      </c>
      <c r="F83" s="93" t="str">
        <f t="shared" si="4"/>
        <v/>
      </c>
      <c r="G83" s="92" t="str">
        <f t="shared" si="5"/>
        <v/>
      </c>
    </row>
    <row r="84" spans="1:7" ht="18" customHeight="1" x14ac:dyDescent="0.2">
      <c r="A84" s="92" t="str">
        <f>IF(Candidatos!A83&lt;&gt;"",Candidatos!A83,"")</f>
        <v/>
      </c>
      <c r="B84" s="12"/>
      <c r="C84" s="12"/>
      <c r="D84" s="12"/>
      <c r="E84" s="101" t="str">
        <f t="shared" si="3"/>
        <v/>
      </c>
      <c r="F84" s="93" t="str">
        <f t="shared" si="4"/>
        <v/>
      </c>
      <c r="G84" s="92" t="str">
        <f t="shared" si="5"/>
        <v/>
      </c>
    </row>
  </sheetData>
  <sheetProtection algorithmName="SHA-512" hashValue="NSU5q4zNI03lyYqNcswfAOi/LRhBt5dDa0rlTbXD2XYVGuxCfh7OqcldgDPJPUvIvDs5UK9KIUXipWyM/sto4A==" saltValue="6D3TSwIpmAECTHGyk0ocFw==" spinCount="100000" sheet="1" objects="1" scenarios="1" selectLockedCells="1"/>
  <mergeCells count="7">
    <mergeCell ref="A10:G10"/>
    <mergeCell ref="A7:G7"/>
    <mergeCell ref="A8:G8"/>
    <mergeCell ref="A1:G1"/>
    <mergeCell ref="A2:G2"/>
    <mergeCell ref="A4:G4"/>
    <mergeCell ref="A5:G5"/>
  </mergeCells>
  <phoneticPr fontId="2" type="noConversion"/>
  <pageMargins left="0.25" right="0.25" top="1.0416666666666666E-2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84"/>
  <sheetViews>
    <sheetView showGridLines="0" view="pageLayout" workbookViewId="0">
      <selection activeCell="B12" sqref="B12"/>
    </sheetView>
  </sheetViews>
  <sheetFormatPr defaultRowHeight="12.75" x14ac:dyDescent="0.2"/>
  <cols>
    <col min="1" max="1" width="29.85546875" style="11" customWidth="1"/>
    <col min="2" max="4" width="12.5703125" style="11" customWidth="1"/>
    <col min="5" max="5" width="9.140625" style="11"/>
    <col min="6" max="6" width="18.7109375" style="11" customWidth="1"/>
    <col min="7" max="7" width="5.140625" style="11" customWidth="1"/>
    <col min="8" max="16384" width="9.140625" style="11"/>
  </cols>
  <sheetData>
    <row r="1" spans="1:7" ht="12.75" customHeight="1" x14ac:dyDescent="0.2">
      <c r="A1" s="110" t="str">
        <f>Candidatos!A1</f>
        <v>Universidade Federal de Santa Catarina - UFSC</v>
      </c>
      <c r="B1" s="110"/>
      <c r="C1" s="110"/>
      <c r="D1" s="110"/>
      <c r="E1" s="110"/>
      <c r="F1" s="110"/>
      <c r="G1" s="110"/>
    </row>
    <row r="2" spans="1:7" ht="12.75" customHeight="1" x14ac:dyDescent="0.2">
      <c r="A2" s="110" t="str">
        <f>Candidatos!A2</f>
        <v>Departamento de [INFORME O NOME DO DEPARTAMENTO]</v>
      </c>
      <c r="B2" s="110"/>
      <c r="C2" s="110"/>
      <c r="D2" s="110"/>
      <c r="E2" s="110"/>
      <c r="F2" s="110"/>
      <c r="G2" s="110"/>
    </row>
    <row r="3" spans="1:7" ht="18.75" x14ac:dyDescent="0.2">
      <c r="A3" s="5"/>
      <c r="B3" s="5"/>
      <c r="C3" s="5"/>
      <c r="D3" s="5"/>
      <c r="E3" s="5"/>
      <c r="F3" s="5"/>
      <c r="G3" s="5"/>
    </row>
    <row r="4" spans="1:7" ht="18.75" x14ac:dyDescent="0.2">
      <c r="A4" s="110" t="str">
        <f>Candidatos!A4</f>
        <v>Concurso público para Professor Assistente / Classe A</v>
      </c>
      <c r="B4" s="110"/>
      <c r="C4" s="110"/>
      <c r="D4" s="110"/>
      <c r="E4" s="110"/>
      <c r="F4" s="110"/>
      <c r="G4" s="110"/>
    </row>
    <row r="5" spans="1:7" ht="18.75" x14ac:dyDescent="0.2">
      <c r="A5" s="110" t="str">
        <f>Candidatos!A5</f>
        <v>Edital nº [INFORME O NÚMERO DO EDITAL DO CONCURSO]</v>
      </c>
      <c r="B5" s="110"/>
      <c r="C5" s="110"/>
      <c r="D5" s="110"/>
      <c r="E5" s="110"/>
      <c r="F5" s="110"/>
      <c r="G5" s="110"/>
    </row>
    <row r="6" spans="1:7" x14ac:dyDescent="0.2">
      <c r="A6" s="7"/>
      <c r="B6" s="7"/>
      <c r="C6" s="7"/>
      <c r="D6" s="7"/>
      <c r="E6" s="6"/>
      <c r="F6" s="6"/>
      <c r="G6" s="6"/>
    </row>
    <row r="7" spans="1:7" x14ac:dyDescent="0.2">
      <c r="A7" s="111" t="str">
        <f>Candidatos!A7</f>
        <v>Campo de Conhecimento: [INFORME O NOME DO CAMPO DE CONHECIMENTO]</v>
      </c>
      <c r="B7" s="111"/>
      <c r="C7" s="111"/>
      <c r="D7" s="111"/>
      <c r="E7" s="111"/>
      <c r="F7" s="111"/>
      <c r="G7" s="111"/>
    </row>
    <row r="8" spans="1:7" x14ac:dyDescent="0.2">
      <c r="A8" s="111" t="str">
        <f>Candidatos!A8</f>
        <v>Processo: [INFORME O NÚMERO DO PROCESSO DIGITAL DO CONCURSO]</v>
      </c>
      <c r="B8" s="111"/>
      <c r="C8" s="111"/>
      <c r="D8" s="111"/>
      <c r="E8" s="111"/>
      <c r="F8" s="111"/>
      <c r="G8" s="111"/>
    </row>
    <row r="10" spans="1:7" ht="20.25" customHeight="1" x14ac:dyDescent="0.2">
      <c r="A10" s="112" t="s">
        <v>131</v>
      </c>
      <c r="B10" s="113"/>
      <c r="C10" s="113"/>
      <c r="D10" s="113"/>
      <c r="E10" s="113"/>
      <c r="F10" s="114"/>
    </row>
    <row r="11" spans="1:7" ht="28.5" customHeight="1" x14ac:dyDescent="0.2">
      <c r="A11" s="9" t="s">
        <v>129</v>
      </c>
      <c r="B11" s="9" t="s">
        <v>37</v>
      </c>
      <c r="C11" s="9" t="s">
        <v>38</v>
      </c>
      <c r="D11" s="9" t="s">
        <v>39</v>
      </c>
      <c r="E11" s="9" t="s">
        <v>130</v>
      </c>
      <c r="F11" s="9" t="s">
        <v>31</v>
      </c>
    </row>
    <row r="12" spans="1:7" ht="18" customHeight="1" x14ac:dyDescent="0.2">
      <c r="A12" s="94" t="str">
        <f>IF(Candidatos!A11&lt;&gt;"",Candidatos!A11,"")</f>
        <v/>
      </c>
      <c r="B12" s="12"/>
      <c r="C12" s="12"/>
      <c r="D12" s="12"/>
      <c r="E12" s="95" t="str">
        <f>IF(B12&lt;&gt;"",TRUNC(AVERAGE(B12:D12),2),"")</f>
        <v/>
      </c>
      <c r="F12" s="94" t="str">
        <f>IF(E12&lt;&gt;"",RANK(E12,$E$12:$E$102),"")</f>
        <v/>
      </c>
    </row>
    <row r="13" spans="1:7" ht="18" customHeight="1" x14ac:dyDescent="0.2">
      <c r="A13" s="94" t="str">
        <f>IF(Candidatos!A12&lt;&gt;"",Candidatos!A12,"")</f>
        <v/>
      </c>
      <c r="B13" s="12"/>
      <c r="C13" s="12"/>
      <c r="D13" s="12"/>
      <c r="E13" s="95" t="str">
        <f t="shared" ref="E13:E76" si="0">IF(B13&lt;&gt;"",TRUNC(AVERAGE(B13:D13),2),"")</f>
        <v/>
      </c>
      <c r="F13" s="94" t="str">
        <f t="shared" ref="F13:F76" si="1">IF(E13&lt;&gt;"",RANK(E13,$E$12:$E$102),"")</f>
        <v/>
      </c>
    </row>
    <row r="14" spans="1:7" ht="18" customHeight="1" x14ac:dyDescent="0.2">
      <c r="A14" s="94" t="str">
        <f>IF(Candidatos!A13&lt;&gt;"",Candidatos!A13,"")</f>
        <v/>
      </c>
      <c r="B14" s="12"/>
      <c r="C14" s="12"/>
      <c r="D14" s="12"/>
      <c r="E14" s="95" t="str">
        <f t="shared" si="0"/>
        <v/>
      </c>
      <c r="F14" s="94" t="str">
        <f t="shared" si="1"/>
        <v/>
      </c>
    </row>
    <row r="15" spans="1:7" ht="18" customHeight="1" x14ac:dyDescent="0.2">
      <c r="A15" s="94" t="str">
        <f>IF(Candidatos!A14&lt;&gt;"",Candidatos!A14,"")</f>
        <v/>
      </c>
      <c r="B15" s="12"/>
      <c r="C15" s="12"/>
      <c r="D15" s="12"/>
      <c r="E15" s="95" t="str">
        <f t="shared" si="0"/>
        <v/>
      </c>
      <c r="F15" s="94" t="str">
        <f t="shared" si="1"/>
        <v/>
      </c>
    </row>
    <row r="16" spans="1:7" ht="18" customHeight="1" x14ac:dyDescent="0.2">
      <c r="A16" s="94" t="str">
        <f>IF(Candidatos!A15&lt;&gt;"",Candidatos!A15,"")</f>
        <v/>
      </c>
      <c r="B16" s="12"/>
      <c r="C16" s="12"/>
      <c r="D16" s="12"/>
      <c r="E16" s="95" t="str">
        <f t="shared" si="0"/>
        <v/>
      </c>
      <c r="F16" s="94" t="str">
        <f t="shared" si="1"/>
        <v/>
      </c>
    </row>
    <row r="17" spans="1:6" ht="18" customHeight="1" x14ac:dyDescent="0.2">
      <c r="A17" s="94" t="str">
        <f>IF(Candidatos!A16&lt;&gt;"",Candidatos!A16,"")</f>
        <v/>
      </c>
      <c r="B17" s="10"/>
      <c r="C17" s="10"/>
      <c r="D17" s="10"/>
      <c r="E17" s="95" t="str">
        <f t="shared" si="0"/>
        <v/>
      </c>
      <c r="F17" s="94" t="str">
        <f t="shared" si="1"/>
        <v/>
      </c>
    </row>
    <row r="18" spans="1:6" ht="18" customHeight="1" x14ac:dyDescent="0.2">
      <c r="A18" s="94" t="str">
        <f>IF(Candidatos!A17&lt;&gt;"",Candidatos!A17,"")</f>
        <v/>
      </c>
      <c r="B18" s="10"/>
      <c r="C18" s="10"/>
      <c r="D18" s="10"/>
      <c r="E18" s="95" t="str">
        <f t="shared" si="0"/>
        <v/>
      </c>
      <c r="F18" s="94" t="str">
        <f t="shared" si="1"/>
        <v/>
      </c>
    </row>
    <row r="19" spans="1:6" ht="18" customHeight="1" x14ac:dyDescent="0.2">
      <c r="A19" s="94" t="str">
        <f>IF(Candidatos!A18&lt;&gt;"",Candidatos!A18,"")</f>
        <v/>
      </c>
      <c r="B19" s="10"/>
      <c r="C19" s="10"/>
      <c r="D19" s="10"/>
      <c r="E19" s="95" t="str">
        <f t="shared" si="0"/>
        <v/>
      </c>
      <c r="F19" s="94" t="str">
        <f t="shared" si="1"/>
        <v/>
      </c>
    </row>
    <row r="20" spans="1:6" ht="18" customHeight="1" x14ac:dyDescent="0.2">
      <c r="A20" s="94" t="str">
        <f>IF(Candidatos!A19&lt;&gt;"",Candidatos!A19,"")</f>
        <v/>
      </c>
      <c r="B20" s="10"/>
      <c r="C20" s="10"/>
      <c r="D20" s="10"/>
      <c r="E20" s="95" t="str">
        <f t="shared" si="0"/>
        <v/>
      </c>
      <c r="F20" s="94" t="str">
        <f t="shared" si="1"/>
        <v/>
      </c>
    </row>
    <row r="21" spans="1:6" ht="18" customHeight="1" x14ac:dyDescent="0.2">
      <c r="A21" s="94" t="str">
        <f>IF(Candidatos!A20&lt;&gt;"",Candidatos!A20,"")</f>
        <v/>
      </c>
      <c r="B21" s="10"/>
      <c r="C21" s="10"/>
      <c r="D21" s="10"/>
      <c r="E21" s="95" t="str">
        <f t="shared" si="0"/>
        <v/>
      </c>
      <c r="F21" s="94" t="str">
        <f t="shared" si="1"/>
        <v/>
      </c>
    </row>
    <row r="22" spans="1:6" ht="18" customHeight="1" x14ac:dyDescent="0.2">
      <c r="A22" s="94" t="str">
        <f>IF(Candidatos!A21&lt;&gt;"",Candidatos!A21,"")</f>
        <v/>
      </c>
      <c r="B22" s="10"/>
      <c r="C22" s="10"/>
      <c r="D22" s="10"/>
      <c r="E22" s="95" t="str">
        <f t="shared" si="0"/>
        <v/>
      </c>
      <c r="F22" s="94" t="str">
        <f t="shared" si="1"/>
        <v/>
      </c>
    </row>
    <row r="23" spans="1:6" ht="18" customHeight="1" x14ac:dyDescent="0.2">
      <c r="A23" s="94" t="str">
        <f>IF(Candidatos!A22&lt;&gt;"",Candidatos!A22,"")</f>
        <v/>
      </c>
      <c r="B23" s="10"/>
      <c r="C23" s="10"/>
      <c r="D23" s="10"/>
      <c r="E23" s="95" t="str">
        <f t="shared" si="0"/>
        <v/>
      </c>
      <c r="F23" s="94" t="str">
        <f t="shared" si="1"/>
        <v/>
      </c>
    </row>
    <row r="24" spans="1:6" ht="18" customHeight="1" x14ac:dyDescent="0.2">
      <c r="A24" s="94" t="str">
        <f>IF(Candidatos!A23&lt;&gt;"",Candidatos!A23,"")</f>
        <v/>
      </c>
      <c r="B24" s="10"/>
      <c r="C24" s="10"/>
      <c r="D24" s="10"/>
      <c r="E24" s="95" t="str">
        <f t="shared" si="0"/>
        <v/>
      </c>
      <c r="F24" s="94" t="str">
        <f t="shared" si="1"/>
        <v/>
      </c>
    </row>
    <row r="25" spans="1:6" ht="18" customHeight="1" x14ac:dyDescent="0.2">
      <c r="A25" s="94" t="str">
        <f>IF(Candidatos!A24&lt;&gt;"",Candidatos!A24,"")</f>
        <v/>
      </c>
      <c r="B25" s="10"/>
      <c r="C25" s="10"/>
      <c r="D25" s="10"/>
      <c r="E25" s="95" t="str">
        <f t="shared" si="0"/>
        <v/>
      </c>
      <c r="F25" s="94" t="str">
        <f t="shared" si="1"/>
        <v/>
      </c>
    </row>
    <row r="26" spans="1:6" ht="18" customHeight="1" x14ac:dyDescent="0.2">
      <c r="A26" s="94" t="str">
        <f>IF(Candidatos!A25&lt;&gt;"",Candidatos!A25,"")</f>
        <v/>
      </c>
      <c r="B26" s="10"/>
      <c r="C26" s="10"/>
      <c r="D26" s="10"/>
      <c r="E26" s="95" t="str">
        <f t="shared" si="0"/>
        <v/>
      </c>
      <c r="F26" s="94" t="str">
        <f t="shared" si="1"/>
        <v/>
      </c>
    </row>
    <row r="27" spans="1:6" ht="18" customHeight="1" x14ac:dyDescent="0.2">
      <c r="A27" s="94" t="str">
        <f>IF(Candidatos!A26&lt;&gt;"",Candidatos!A26,"")</f>
        <v/>
      </c>
      <c r="B27" s="10"/>
      <c r="C27" s="10"/>
      <c r="D27" s="10"/>
      <c r="E27" s="95" t="str">
        <f t="shared" si="0"/>
        <v/>
      </c>
      <c r="F27" s="94" t="str">
        <f t="shared" si="1"/>
        <v/>
      </c>
    </row>
    <row r="28" spans="1:6" ht="18" customHeight="1" x14ac:dyDescent="0.2">
      <c r="A28" s="94" t="str">
        <f>IF(Candidatos!A27&lt;&gt;"",Candidatos!A27,"")</f>
        <v/>
      </c>
      <c r="B28" s="10"/>
      <c r="C28" s="10"/>
      <c r="D28" s="10"/>
      <c r="E28" s="95" t="str">
        <f t="shared" si="0"/>
        <v/>
      </c>
      <c r="F28" s="94" t="str">
        <f t="shared" si="1"/>
        <v/>
      </c>
    </row>
    <row r="29" spans="1:6" ht="18" customHeight="1" x14ac:dyDescent="0.2">
      <c r="A29" s="94" t="str">
        <f>IF(Candidatos!A28&lt;&gt;"",Candidatos!A28,"")</f>
        <v/>
      </c>
      <c r="B29" s="10"/>
      <c r="C29" s="10"/>
      <c r="D29" s="10"/>
      <c r="E29" s="95" t="str">
        <f t="shared" si="0"/>
        <v/>
      </c>
      <c r="F29" s="94" t="str">
        <f t="shared" si="1"/>
        <v/>
      </c>
    </row>
    <row r="30" spans="1:6" ht="18" customHeight="1" x14ac:dyDescent="0.2">
      <c r="A30" s="94" t="str">
        <f>IF(Candidatos!A29&lt;&gt;"",Candidatos!A29,"")</f>
        <v/>
      </c>
      <c r="B30" s="10"/>
      <c r="C30" s="10"/>
      <c r="D30" s="10"/>
      <c r="E30" s="95" t="str">
        <f t="shared" si="0"/>
        <v/>
      </c>
      <c r="F30" s="94" t="str">
        <f t="shared" si="1"/>
        <v/>
      </c>
    </row>
    <row r="31" spans="1:6" ht="18" customHeight="1" x14ac:dyDescent="0.2">
      <c r="A31" s="94" t="str">
        <f>IF(Candidatos!A30&lt;&gt;"",Candidatos!A30,"")</f>
        <v/>
      </c>
      <c r="B31" s="10"/>
      <c r="C31" s="10"/>
      <c r="D31" s="10"/>
      <c r="E31" s="95" t="str">
        <f t="shared" si="0"/>
        <v/>
      </c>
      <c r="F31" s="94" t="str">
        <f t="shared" si="1"/>
        <v/>
      </c>
    </row>
    <row r="32" spans="1:6" ht="18" customHeight="1" x14ac:dyDescent="0.2">
      <c r="A32" s="94" t="str">
        <f>IF(Candidatos!A31&lt;&gt;"",Candidatos!A31,"")</f>
        <v/>
      </c>
      <c r="B32" s="10"/>
      <c r="C32" s="10"/>
      <c r="D32" s="10"/>
      <c r="E32" s="95" t="str">
        <f t="shared" si="0"/>
        <v/>
      </c>
      <c r="F32" s="94" t="str">
        <f t="shared" si="1"/>
        <v/>
      </c>
    </row>
    <row r="33" spans="1:6" ht="18" customHeight="1" x14ac:dyDescent="0.2">
      <c r="A33" s="94" t="str">
        <f>IF(Candidatos!A32&lt;&gt;"",Candidatos!A32,"")</f>
        <v/>
      </c>
      <c r="B33" s="10"/>
      <c r="C33" s="10"/>
      <c r="D33" s="10"/>
      <c r="E33" s="95" t="str">
        <f t="shared" si="0"/>
        <v/>
      </c>
      <c r="F33" s="94" t="str">
        <f t="shared" si="1"/>
        <v/>
      </c>
    </row>
    <row r="34" spans="1:6" ht="18" customHeight="1" x14ac:dyDescent="0.2">
      <c r="A34" s="94" t="str">
        <f>IF(Candidatos!A33&lt;&gt;"",Candidatos!A33,"")</f>
        <v/>
      </c>
      <c r="B34" s="10"/>
      <c r="C34" s="10"/>
      <c r="D34" s="10"/>
      <c r="E34" s="95" t="str">
        <f t="shared" si="0"/>
        <v/>
      </c>
      <c r="F34" s="94" t="str">
        <f t="shared" si="1"/>
        <v/>
      </c>
    </row>
    <row r="35" spans="1:6" ht="18" customHeight="1" x14ac:dyDescent="0.2">
      <c r="A35" s="94" t="str">
        <f>IF(Candidatos!A34&lt;&gt;"",Candidatos!A34,"")</f>
        <v/>
      </c>
      <c r="B35" s="10"/>
      <c r="C35" s="10"/>
      <c r="D35" s="10"/>
      <c r="E35" s="95" t="str">
        <f t="shared" si="0"/>
        <v/>
      </c>
      <c r="F35" s="94" t="str">
        <f t="shared" si="1"/>
        <v/>
      </c>
    </row>
    <row r="36" spans="1:6" ht="18" customHeight="1" x14ac:dyDescent="0.2">
      <c r="A36" s="94" t="str">
        <f>IF(Candidatos!A35&lt;&gt;"",Candidatos!A35,"")</f>
        <v/>
      </c>
      <c r="B36" s="10"/>
      <c r="C36" s="10"/>
      <c r="D36" s="10"/>
      <c r="E36" s="95" t="str">
        <f t="shared" si="0"/>
        <v/>
      </c>
      <c r="F36" s="94" t="str">
        <f t="shared" si="1"/>
        <v/>
      </c>
    </row>
    <row r="37" spans="1:6" ht="18" customHeight="1" x14ac:dyDescent="0.2">
      <c r="A37" s="94" t="str">
        <f>IF(Candidatos!A36&lt;&gt;"",Candidatos!A36,"")</f>
        <v/>
      </c>
      <c r="B37" s="10"/>
      <c r="C37" s="10"/>
      <c r="D37" s="10"/>
      <c r="E37" s="95" t="str">
        <f t="shared" si="0"/>
        <v/>
      </c>
      <c r="F37" s="94" t="str">
        <f t="shared" si="1"/>
        <v/>
      </c>
    </row>
    <row r="38" spans="1:6" ht="18" customHeight="1" x14ac:dyDescent="0.2">
      <c r="A38" s="94" t="str">
        <f>IF(Candidatos!A37&lt;&gt;"",Candidatos!A37,"")</f>
        <v/>
      </c>
      <c r="B38" s="10"/>
      <c r="C38" s="10"/>
      <c r="D38" s="10"/>
      <c r="E38" s="95" t="str">
        <f t="shared" si="0"/>
        <v/>
      </c>
      <c r="F38" s="94" t="str">
        <f t="shared" si="1"/>
        <v/>
      </c>
    </row>
    <row r="39" spans="1:6" ht="18" customHeight="1" x14ac:dyDescent="0.2">
      <c r="A39" s="94" t="str">
        <f>IF(Candidatos!A38&lt;&gt;"",Candidatos!A38,"")</f>
        <v/>
      </c>
      <c r="B39" s="10"/>
      <c r="C39" s="10"/>
      <c r="D39" s="10"/>
      <c r="E39" s="95" t="str">
        <f t="shared" si="0"/>
        <v/>
      </c>
      <c r="F39" s="94" t="str">
        <f t="shared" si="1"/>
        <v/>
      </c>
    </row>
    <row r="40" spans="1:6" ht="18" customHeight="1" x14ac:dyDescent="0.2">
      <c r="A40" s="94" t="str">
        <f>IF(Candidatos!A39&lt;&gt;"",Candidatos!A39,"")</f>
        <v/>
      </c>
      <c r="B40" s="10"/>
      <c r="C40" s="10"/>
      <c r="D40" s="10"/>
      <c r="E40" s="95" t="str">
        <f t="shared" si="0"/>
        <v/>
      </c>
      <c r="F40" s="94" t="str">
        <f t="shared" si="1"/>
        <v/>
      </c>
    </row>
    <row r="41" spans="1:6" ht="18" customHeight="1" x14ac:dyDescent="0.2">
      <c r="A41" s="94" t="str">
        <f>IF(Candidatos!A40&lt;&gt;"",Candidatos!A40,"")</f>
        <v/>
      </c>
      <c r="B41" s="10"/>
      <c r="C41" s="10"/>
      <c r="D41" s="10"/>
      <c r="E41" s="95" t="str">
        <f t="shared" si="0"/>
        <v/>
      </c>
      <c r="F41" s="94" t="str">
        <f t="shared" si="1"/>
        <v/>
      </c>
    </row>
    <row r="42" spans="1:6" ht="18" customHeight="1" x14ac:dyDescent="0.2">
      <c r="A42" s="94" t="str">
        <f>IF(Candidatos!A41&lt;&gt;"",Candidatos!A41,"")</f>
        <v/>
      </c>
      <c r="B42" s="10"/>
      <c r="C42" s="10"/>
      <c r="D42" s="10"/>
      <c r="E42" s="95" t="str">
        <f t="shared" si="0"/>
        <v/>
      </c>
      <c r="F42" s="94" t="str">
        <f t="shared" si="1"/>
        <v/>
      </c>
    </row>
    <row r="43" spans="1:6" ht="18" customHeight="1" x14ac:dyDescent="0.2">
      <c r="A43" s="94" t="str">
        <f>IF(Candidatos!A42&lt;&gt;"",Candidatos!A42,"")</f>
        <v/>
      </c>
      <c r="B43" s="10"/>
      <c r="C43" s="10"/>
      <c r="D43" s="10"/>
      <c r="E43" s="95" t="str">
        <f t="shared" si="0"/>
        <v/>
      </c>
      <c r="F43" s="94" t="str">
        <f t="shared" si="1"/>
        <v/>
      </c>
    </row>
    <row r="44" spans="1:6" ht="18" customHeight="1" x14ac:dyDescent="0.2">
      <c r="A44" s="94" t="str">
        <f>IF(Candidatos!A43&lt;&gt;"",Candidatos!A43,"")</f>
        <v/>
      </c>
      <c r="B44" s="10"/>
      <c r="C44" s="10"/>
      <c r="D44" s="10"/>
      <c r="E44" s="95" t="str">
        <f t="shared" si="0"/>
        <v/>
      </c>
      <c r="F44" s="94" t="str">
        <f t="shared" si="1"/>
        <v/>
      </c>
    </row>
    <row r="45" spans="1:6" ht="18" customHeight="1" x14ac:dyDescent="0.2">
      <c r="A45" s="94" t="str">
        <f>IF(Candidatos!A44&lt;&gt;"",Candidatos!A44,"")</f>
        <v/>
      </c>
      <c r="B45" s="10"/>
      <c r="C45" s="10"/>
      <c r="D45" s="10"/>
      <c r="E45" s="95" t="str">
        <f t="shared" si="0"/>
        <v/>
      </c>
      <c r="F45" s="94" t="str">
        <f t="shared" si="1"/>
        <v/>
      </c>
    </row>
    <row r="46" spans="1:6" ht="18" customHeight="1" x14ac:dyDescent="0.2">
      <c r="A46" s="94" t="str">
        <f>IF(Candidatos!A45&lt;&gt;"",Candidatos!A45,"")</f>
        <v/>
      </c>
      <c r="B46" s="10"/>
      <c r="C46" s="10"/>
      <c r="D46" s="10"/>
      <c r="E46" s="95" t="str">
        <f t="shared" si="0"/>
        <v/>
      </c>
      <c r="F46" s="94" t="str">
        <f t="shared" si="1"/>
        <v/>
      </c>
    </row>
    <row r="47" spans="1:6" ht="18" customHeight="1" x14ac:dyDescent="0.2">
      <c r="A47" s="94" t="str">
        <f>IF(Candidatos!A46&lt;&gt;"",Candidatos!A46,"")</f>
        <v/>
      </c>
      <c r="B47" s="10"/>
      <c r="C47" s="10"/>
      <c r="D47" s="10"/>
      <c r="E47" s="95" t="str">
        <f t="shared" si="0"/>
        <v/>
      </c>
      <c r="F47" s="94" t="str">
        <f t="shared" si="1"/>
        <v/>
      </c>
    </row>
    <row r="48" spans="1:6" ht="18" customHeight="1" x14ac:dyDescent="0.2">
      <c r="A48" s="94" t="str">
        <f>IF(Candidatos!A47&lt;&gt;"",Candidatos!A47,"")</f>
        <v/>
      </c>
      <c r="B48" s="10"/>
      <c r="C48" s="10"/>
      <c r="D48" s="10"/>
      <c r="E48" s="95" t="str">
        <f t="shared" si="0"/>
        <v/>
      </c>
      <c r="F48" s="94" t="str">
        <f t="shared" si="1"/>
        <v/>
      </c>
    </row>
    <row r="49" spans="1:6" ht="18" customHeight="1" x14ac:dyDescent="0.2">
      <c r="A49" s="94" t="str">
        <f>IF(Candidatos!A48&lt;&gt;"",Candidatos!A48,"")</f>
        <v/>
      </c>
      <c r="B49" s="10"/>
      <c r="C49" s="10"/>
      <c r="D49" s="10"/>
      <c r="E49" s="95" t="str">
        <f t="shared" si="0"/>
        <v/>
      </c>
      <c r="F49" s="94" t="str">
        <f t="shared" si="1"/>
        <v/>
      </c>
    </row>
    <row r="50" spans="1:6" ht="18" customHeight="1" x14ac:dyDescent="0.2">
      <c r="A50" s="94" t="str">
        <f>IF(Candidatos!A49&lt;&gt;"",Candidatos!A49,"")</f>
        <v/>
      </c>
      <c r="B50" s="10"/>
      <c r="C50" s="10"/>
      <c r="D50" s="10"/>
      <c r="E50" s="95" t="str">
        <f t="shared" si="0"/>
        <v/>
      </c>
      <c r="F50" s="94" t="str">
        <f t="shared" si="1"/>
        <v/>
      </c>
    </row>
    <row r="51" spans="1:6" ht="18" customHeight="1" x14ac:dyDescent="0.2">
      <c r="A51" s="94" t="str">
        <f>IF(Candidatos!A50&lt;&gt;"",Candidatos!A50,"")</f>
        <v/>
      </c>
      <c r="B51" s="10"/>
      <c r="C51" s="10"/>
      <c r="D51" s="10"/>
      <c r="E51" s="95" t="str">
        <f t="shared" si="0"/>
        <v/>
      </c>
      <c r="F51" s="94" t="str">
        <f t="shared" si="1"/>
        <v/>
      </c>
    </row>
    <row r="52" spans="1:6" ht="18" customHeight="1" x14ac:dyDescent="0.2">
      <c r="A52" s="94" t="str">
        <f>IF(Candidatos!A51&lt;&gt;"",Candidatos!A51,"")</f>
        <v/>
      </c>
      <c r="B52" s="10"/>
      <c r="C52" s="10"/>
      <c r="D52" s="10"/>
      <c r="E52" s="95" t="str">
        <f t="shared" si="0"/>
        <v/>
      </c>
      <c r="F52" s="94" t="str">
        <f t="shared" si="1"/>
        <v/>
      </c>
    </row>
    <row r="53" spans="1:6" ht="18" customHeight="1" x14ac:dyDescent="0.2">
      <c r="A53" s="94" t="str">
        <f>IF(Candidatos!A52&lt;&gt;"",Candidatos!A52,"")</f>
        <v/>
      </c>
      <c r="B53" s="10"/>
      <c r="C53" s="10"/>
      <c r="D53" s="10"/>
      <c r="E53" s="95" t="str">
        <f t="shared" si="0"/>
        <v/>
      </c>
      <c r="F53" s="94" t="str">
        <f t="shared" si="1"/>
        <v/>
      </c>
    </row>
    <row r="54" spans="1:6" ht="18" customHeight="1" x14ac:dyDescent="0.2">
      <c r="A54" s="94" t="str">
        <f>IF(Candidatos!A53&lt;&gt;"",Candidatos!A53,"")</f>
        <v/>
      </c>
      <c r="B54" s="10"/>
      <c r="C54" s="10"/>
      <c r="D54" s="10"/>
      <c r="E54" s="95" t="str">
        <f t="shared" si="0"/>
        <v/>
      </c>
      <c r="F54" s="94" t="str">
        <f t="shared" si="1"/>
        <v/>
      </c>
    </row>
    <row r="55" spans="1:6" ht="18" customHeight="1" x14ac:dyDescent="0.2">
      <c r="A55" s="94" t="str">
        <f>IF(Candidatos!A54&lt;&gt;"",Candidatos!A54,"")</f>
        <v/>
      </c>
      <c r="B55" s="10"/>
      <c r="C55" s="10"/>
      <c r="D55" s="10"/>
      <c r="E55" s="95" t="str">
        <f t="shared" si="0"/>
        <v/>
      </c>
      <c r="F55" s="94" t="str">
        <f t="shared" si="1"/>
        <v/>
      </c>
    </row>
    <row r="56" spans="1:6" ht="18" customHeight="1" x14ac:dyDescent="0.2">
      <c r="A56" s="94" t="str">
        <f>IF(Candidatos!A55&lt;&gt;"",Candidatos!A55,"")</f>
        <v/>
      </c>
      <c r="B56" s="10"/>
      <c r="C56" s="10"/>
      <c r="D56" s="10"/>
      <c r="E56" s="95" t="str">
        <f t="shared" si="0"/>
        <v/>
      </c>
      <c r="F56" s="94" t="str">
        <f t="shared" si="1"/>
        <v/>
      </c>
    </row>
    <row r="57" spans="1:6" ht="18" customHeight="1" x14ac:dyDescent="0.2">
      <c r="A57" s="94" t="str">
        <f>IF(Candidatos!A56&lt;&gt;"",Candidatos!A56,"")</f>
        <v/>
      </c>
      <c r="B57" s="10"/>
      <c r="C57" s="10"/>
      <c r="D57" s="10"/>
      <c r="E57" s="95" t="str">
        <f t="shared" si="0"/>
        <v/>
      </c>
      <c r="F57" s="94" t="str">
        <f t="shared" si="1"/>
        <v/>
      </c>
    </row>
    <row r="58" spans="1:6" ht="18" customHeight="1" x14ac:dyDescent="0.2">
      <c r="A58" s="94" t="str">
        <f>IF(Candidatos!A57&lt;&gt;"",Candidatos!A57,"")</f>
        <v/>
      </c>
      <c r="B58" s="10"/>
      <c r="C58" s="10"/>
      <c r="D58" s="10"/>
      <c r="E58" s="95" t="str">
        <f t="shared" si="0"/>
        <v/>
      </c>
      <c r="F58" s="94" t="str">
        <f t="shared" si="1"/>
        <v/>
      </c>
    </row>
    <row r="59" spans="1:6" ht="18" customHeight="1" x14ac:dyDescent="0.2">
      <c r="A59" s="94" t="str">
        <f>IF(Candidatos!A58&lt;&gt;"",Candidatos!A58,"")</f>
        <v/>
      </c>
      <c r="B59" s="10"/>
      <c r="C59" s="10"/>
      <c r="D59" s="10"/>
      <c r="E59" s="95" t="str">
        <f t="shared" si="0"/>
        <v/>
      </c>
      <c r="F59" s="94" t="str">
        <f t="shared" si="1"/>
        <v/>
      </c>
    </row>
    <row r="60" spans="1:6" ht="18" customHeight="1" x14ac:dyDescent="0.2">
      <c r="A60" s="94" t="str">
        <f>IF(Candidatos!A59&lt;&gt;"",Candidatos!A59,"")</f>
        <v/>
      </c>
      <c r="B60" s="10"/>
      <c r="C60" s="10"/>
      <c r="D60" s="10"/>
      <c r="E60" s="95" t="str">
        <f t="shared" si="0"/>
        <v/>
      </c>
      <c r="F60" s="94" t="str">
        <f t="shared" si="1"/>
        <v/>
      </c>
    </row>
    <row r="61" spans="1:6" ht="18" customHeight="1" x14ac:dyDescent="0.2">
      <c r="A61" s="94" t="str">
        <f>IF(Candidatos!A60&lt;&gt;"",Candidatos!A60,"")</f>
        <v/>
      </c>
      <c r="B61" s="10"/>
      <c r="C61" s="10"/>
      <c r="D61" s="10"/>
      <c r="E61" s="95" t="str">
        <f t="shared" si="0"/>
        <v/>
      </c>
      <c r="F61" s="94" t="str">
        <f t="shared" si="1"/>
        <v/>
      </c>
    </row>
    <row r="62" spans="1:6" ht="18" customHeight="1" x14ac:dyDescent="0.2">
      <c r="A62" s="94" t="str">
        <f>IF(Candidatos!A61&lt;&gt;"",Candidatos!A61,"")</f>
        <v/>
      </c>
      <c r="B62" s="10"/>
      <c r="C62" s="10"/>
      <c r="D62" s="10"/>
      <c r="E62" s="95" t="str">
        <f t="shared" si="0"/>
        <v/>
      </c>
      <c r="F62" s="94" t="str">
        <f t="shared" si="1"/>
        <v/>
      </c>
    </row>
    <row r="63" spans="1:6" ht="18" customHeight="1" x14ac:dyDescent="0.2">
      <c r="A63" s="94" t="str">
        <f>IF(Candidatos!A62&lt;&gt;"",Candidatos!A62,"")</f>
        <v/>
      </c>
      <c r="B63" s="10"/>
      <c r="C63" s="10"/>
      <c r="D63" s="10"/>
      <c r="E63" s="95" t="str">
        <f t="shared" si="0"/>
        <v/>
      </c>
      <c r="F63" s="94" t="str">
        <f t="shared" si="1"/>
        <v/>
      </c>
    </row>
    <row r="64" spans="1:6" ht="18" customHeight="1" x14ac:dyDescent="0.2">
      <c r="A64" s="94" t="str">
        <f>IF(Candidatos!A63&lt;&gt;"",Candidatos!A63,"")</f>
        <v/>
      </c>
      <c r="B64" s="10"/>
      <c r="C64" s="10"/>
      <c r="D64" s="10"/>
      <c r="E64" s="95" t="str">
        <f t="shared" si="0"/>
        <v/>
      </c>
      <c r="F64" s="94" t="str">
        <f t="shared" si="1"/>
        <v/>
      </c>
    </row>
    <row r="65" spans="1:6" ht="18" customHeight="1" x14ac:dyDescent="0.2">
      <c r="A65" s="94" t="str">
        <f>IF(Candidatos!A64&lt;&gt;"",Candidatos!A64,"")</f>
        <v/>
      </c>
      <c r="B65" s="10"/>
      <c r="C65" s="10"/>
      <c r="D65" s="10"/>
      <c r="E65" s="95" t="str">
        <f t="shared" si="0"/>
        <v/>
      </c>
      <c r="F65" s="94" t="str">
        <f t="shared" si="1"/>
        <v/>
      </c>
    </row>
    <row r="66" spans="1:6" ht="18" customHeight="1" x14ac:dyDescent="0.2">
      <c r="A66" s="94" t="str">
        <f>IF(Candidatos!A65&lt;&gt;"",Candidatos!A65,"")</f>
        <v/>
      </c>
      <c r="B66" s="10"/>
      <c r="C66" s="10"/>
      <c r="D66" s="10"/>
      <c r="E66" s="95" t="str">
        <f t="shared" si="0"/>
        <v/>
      </c>
      <c r="F66" s="94" t="str">
        <f t="shared" si="1"/>
        <v/>
      </c>
    </row>
    <row r="67" spans="1:6" ht="18" customHeight="1" x14ac:dyDescent="0.2">
      <c r="A67" s="94" t="str">
        <f>IF(Candidatos!A66&lt;&gt;"",Candidatos!A66,"")</f>
        <v/>
      </c>
      <c r="B67" s="10"/>
      <c r="C67" s="10"/>
      <c r="D67" s="10"/>
      <c r="E67" s="95" t="str">
        <f t="shared" si="0"/>
        <v/>
      </c>
      <c r="F67" s="94" t="str">
        <f t="shared" si="1"/>
        <v/>
      </c>
    </row>
    <row r="68" spans="1:6" ht="18" customHeight="1" x14ac:dyDescent="0.2">
      <c r="A68" s="94" t="str">
        <f>IF(Candidatos!A67&lt;&gt;"",Candidatos!A67,"")</f>
        <v/>
      </c>
      <c r="B68" s="10"/>
      <c r="C68" s="10"/>
      <c r="D68" s="10"/>
      <c r="E68" s="95" t="str">
        <f t="shared" si="0"/>
        <v/>
      </c>
      <c r="F68" s="94" t="str">
        <f t="shared" si="1"/>
        <v/>
      </c>
    </row>
    <row r="69" spans="1:6" ht="18" customHeight="1" x14ac:dyDescent="0.2">
      <c r="A69" s="94" t="str">
        <f>IF(Candidatos!A68&lt;&gt;"",Candidatos!A68,"")</f>
        <v/>
      </c>
      <c r="B69" s="10"/>
      <c r="C69" s="10"/>
      <c r="D69" s="10"/>
      <c r="E69" s="95" t="str">
        <f t="shared" si="0"/>
        <v/>
      </c>
      <c r="F69" s="94" t="str">
        <f t="shared" si="1"/>
        <v/>
      </c>
    </row>
    <row r="70" spans="1:6" ht="18" customHeight="1" x14ac:dyDescent="0.2">
      <c r="A70" s="94" t="str">
        <f>IF(Candidatos!A69&lt;&gt;"",Candidatos!A69,"")</f>
        <v/>
      </c>
      <c r="B70" s="10"/>
      <c r="C70" s="10"/>
      <c r="D70" s="10"/>
      <c r="E70" s="95" t="str">
        <f t="shared" si="0"/>
        <v/>
      </c>
      <c r="F70" s="94" t="str">
        <f t="shared" si="1"/>
        <v/>
      </c>
    </row>
    <row r="71" spans="1:6" ht="18" customHeight="1" x14ac:dyDescent="0.2">
      <c r="A71" s="94" t="str">
        <f>IF(Candidatos!A70&lt;&gt;"",Candidatos!A70,"")</f>
        <v/>
      </c>
      <c r="B71" s="10"/>
      <c r="C71" s="10"/>
      <c r="D71" s="10"/>
      <c r="E71" s="95" t="str">
        <f t="shared" si="0"/>
        <v/>
      </c>
      <c r="F71" s="94" t="str">
        <f t="shared" si="1"/>
        <v/>
      </c>
    </row>
    <row r="72" spans="1:6" ht="18" customHeight="1" x14ac:dyDescent="0.2">
      <c r="A72" s="94" t="str">
        <f>IF(Candidatos!A71&lt;&gt;"",Candidatos!A71,"")</f>
        <v/>
      </c>
      <c r="B72" s="10"/>
      <c r="C72" s="10"/>
      <c r="D72" s="10"/>
      <c r="E72" s="95" t="str">
        <f t="shared" si="0"/>
        <v/>
      </c>
      <c r="F72" s="94" t="str">
        <f t="shared" si="1"/>
        <v/>
      </c>
    </row>
    <row r="73" spans="1:6" ht="18" customHeight="1" x14ac:dyDescent="0.2">
      <c r="A73" s="94" t="str">
        <f>IF(Candidatos!A72&lt;&gt;"",Candidatos!A72,"")</f>
        <v/>
      </c>
      <c r="B73" s="10"/>
      <c r="C73" s="10"/>
      <c r="D73" s="10"/>
      <c r="E73" s="95" t="str">
        <f t="shared" si="0"/>
        <v/>
      </c>
      <c r="F73" s="94" t="str">
        <f t="shared" si="1"/>
        <v/>
      </c>
    </row>
    <row r="74" spans="1:6" ht="18" customHeight="1" x14ac:dyDescent="0.2">
      <c r="A74" s="94" t="str">
        <f>IF(Candidatos!A73&lt;&gt;"",Candidatos!A73,"")</f>
        <v/>
      </c>
      <c r="B74" s="10"/>
      <c r="C74" s="10"/>
      <c r="D74" s="10"/>
      <c r="E74" s="95" t="str">
        <f t="shared" si="0"/>
        <v/>
      </c>
      <c r="F74" s="94" t="str">
        <f t="shared" si="1"/>
        <v/>
      </c>
    </row>
    <row r="75" spans="1:6" ht="18" customHeight="1" x14ac:dyDescent="0.2">
      <c r="A75" s="94" t="str">
        <f>IF(Candidatos!A74&lt;&gt;"",Candidatos!A74,"")</f>
        <v/>
      </c>
      <c r="B75" s="10"/>
      <c r="C75" s="10"/>
      <c r="D75" s="10"/>
      <c r="E75" s="95" t="str">
        <f t="shared" si="0"/>
        <v/>
      </c>
      <c r="F75" s="94" t="str">
        <f t="shared" si="1"/>
        <v/>
      </c>
    </row>
    <row r="76" spans="1:6" ht="18" customHeight="1" x14ac:dyDescent="0.2">
      <c r="A76" s="94" t="str">
        <f>IF(Candidatos!A75&lt;&gt;"",Candidatos!A75,"")</f>
        <v/>
      </c>
      <c r="B76" s="10"/>
      <c r="C76" s="10"/>
      <c r="D76" s="10"/>
      <c r="E76" s="95" t="str">
        <f t="shared" si="0"/>
        <v/>
      </c>
      <c r="F76" s="94" t="str">
        <f t="shared" si="1"/>
        <v/>
      </c>
    </row>
    <row r="77" spans="1:6" ht="18" customHeight="1" x14ac:dyDescent="0.2">
      <c r="A77" s="94" t="str">
        <f>IF(Candidatos!A76&lt;&gt;"",Candidatos!A76,"")</f>
        <v/>
      </c>
      <c r="B77" s="10"/>
      <c r="C77" s="10"/>
      <c r="D77" s="10"/>
      <c r="E77" s="95" t="str">
        <f t="shared" ref="E77:E84" si="2">IF(B77&lt;&gt;"",TRUNC(AVERAGE(B77:D77),2),"")</f>
        <v/>
      </c>
      <c r="F77" s="94" t="str">
        <f t="shared" ref="F77:F84" si="3">IF(E77&lt;&gt;"",RANK(E77,$E$12:$E$102),"")</f>
        <v/>
      </c>
    </row>
    <row r="78" spans="1:6" ht="18" customHeight="1" x14ac:dyDescent="0.2">
      <c r="A78" s="94" t="str">
        <f>IF(Candidatos!A77&lt;&gt;"",Candidatos!A77,"")</f>
        <v/>
      </c>
      <c r="B78" s="10"/>
      <c r="C78" s="10"/>
      <c r="D78" s="10"/>
      <c r="E78" s="95" t="str">
        <f t="shared" si="2"/>
        <v/>
      </c>
      <c r="F78" s="94" t="str">
        <f t="shared" si="3"/>
        <v/>
      </c>
    </row>
    <row r="79" spans="1:6" ht="18" customHeight="1" x14ac:dyDescent="0.2">
      <c r="A79" s="94" t="str">
        <f>IF(Candidatos!A78&lt;&gt;"",Candidatos!A78,"")</f>
        <v/>
      </c>
      <c r="B79" s="10"/>
      <c r="C79" s="10"/>
      <c r="D79" s="10"/>
      <c r="E79" s="95" t="str">
        <f t="shared" si="2"/>
        <v/>
      </c>
      <c r="F79" s="94" t="str">
        <f t="shared" si="3"/>
        <v/>
      </c>
    </row>
    <row r="80" spans="1:6" ht="18" customHeight="1" x14ac:dyDescent="0.2">
      <c r="A80" s="94" t="str">
        <f>IF(Candidatos!A79&lt;&gt;"",Candidatos!A79,"")</f>
        <v/>
      </c>
      <c r="B80" s="10"/>
      <c r="C80" s="10"/>
      <c r="D80" s="10"/>
      <c r="E80" s="95" t="str">
        <f t="shared" si="2"/>
        <v/>
      </c>
      <c r="F80" s="94" t="str">
        <f t="shared" si="3"/>
        <v/>
      </c>
    </row>
    <row r="81" spans="1:6" ht="18" customHeight="1" x14ac:dyDescent="0.2">
      <c r="A81" s="94" t="str">
        <f>IF(Candidatos!A80&lt;&gt;"",Candidatos!A80,"")</f>
        <v/>
      </c>
      <c r="B81" s="10"/>
      <c r="C81" s="10"/>
      <c r="D81" s="10"/>
      <c r="E81" s="95" t="str">
        <f t="shared" si="2"/>
        <v/>
      </c>
      <c r="F81" s="94" t="str">
        <f t="shared" si="3"/>
        <v/>
      </c>
    </row>
    <row r="82" spans="1:6" ht="18" customHeight="1" x14ac:dyDescent="0.2">
      <c r="A82" s="94" t="str">
        <f>IF(Candidatos!A81&lt;&gt;"",Candidatos!A81,"")</f>
        <v/>
      </c>
      <c r="B82" s="10"/>
      <c r="C82" s="10"/>
      <c r="D82" s="10"/>
      <c r="E82" s="95" t="str">
        <f t="shared" si="2"/>
        <v/>
      </c>
      <c r="F82" s="94" t="str">
        <f t="shared" si="3"/>
        <v/>
      </c>
    </row>
    <row r="83" spans="1:6" ht="18" customHeight="1" x14ac:dyDescent="0.2">
      <c r="A83" s="94" t="str">
        <f>IF(Candidatos!A82&lt;&gt;"",Candidatos!A82,"")</f>
        <v/>
      </c>
      <c r="B83" s="10"/>
      <c r="C83" s="10"/>
      <c r="D83" s="10"/>
      <c r="E83" s="95" t="str">
        <f t="shared" si="2"/>
        <v/>
      </c>
      <c r="F83" s="94" t="str">
        <f t="shared" si="3"/>
        <v/>
      </c>
    </row>
    <row r="84" spans="1:6" ht="18" customHeight="1" x14ac:dyDescent="0.2">
      <c r="A84" s="94" t="str">
        <f>IF(Candidatos!A83&lt;&gt;"",Candidatos!A83,"")</f>
        <v/>
      </c>
      <c r="B84" s="10"/>
      <c r="C84" s="10"/>
      <c r="D84" s="10"/>
      <c r="E84" s="95" t="str">
        <f t="shared" si="2"/>
        <v/>
      </c>
      <c r="F84" s="94" t="str">
        <f t="shared" si="3"/>
        <v/>
      </c>
    </row>
  </sheetData>
  <sheetProtection algorithmName="SHA-512" hashValue="51ILc0PDY0HBlPTaMBI3YGwzgGqu2tnibqXrwxcRT+n4h/GC45VBAM+u/BGyOaNvECVDhNIt1mf7cXEfJhsZQg==" saltValue="AJEjSBYmNzELZXELZB5KSg==" spinCount="100000" sheet="1" objects="1" scenarios="1" selectLockedCells="1"/>
  <mergeCells count="7">
    <mergeCell ref="A7:G7"/>
    <mergeCell ref="A10:F10"/>
    <mergeCell ref="A1:G1"/>
    <mergeCell ref="A2:G2"/>
    <mergeCell ref="A4:G4"/>
    <mergeCell ref="A5:G5"/>
    <mergeCell ref="A8:G8"/>
  </mergeCells>
  <phoneticPr fontId="2" type="noConversion"/>
  <pageMargins left="0.25" right="0.25" top="1.0416666666666666E-2" bottom="0.75" header="0.3" footer="0.3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ET81"/>
  <sheetViews>
    <sheetView showGridLines="0" workbookViewId="0">
      <selection activeCell="B3" sqref="B3"/>
    </sheetView>
  </sheetViews>
  <sheetFormatPr defaultRowHeight="12.75" x14ac:dyDescent="0.2"/>
  <cols>
    <col min="1" max="1" width="3.28515625" style="18" bestFit="1" customWidth="1"/>
    <col min="2" max="2" width="113.140625" style="18" customWidth="1"/>
    <col min="3" max="3" width="27.85546875" style="21" bestFit="1" customWidth="1"/>
    <col min="4" max="4" width="9.28515625" style="84" bestFit="1" customWidth="1"/>
    <col min="5" max="5" width="14.140625" style="19" bestFit="1" customWidth="1"/>
    <col min="6" max="6" width="9.85546875" style="19" bestFit="1" customWidth="1"/>
    <col min="7" max="7" width="14.140625" style="19" bestFit="1" customWidth="1"/>
    <col min="8" max="8" width="9.85546875" style="19" bestFit="1" customWidth="1"/>
    <col min="9" max="9" width="14.140625" style="19" bestFit="1" customWidth="1"/>
    <col min="10" max="10" width="9.85546875" style="19" bestFit="1" customWidth="1"/>
    <col min="11" max="11" width="14.140625" style="19" bestFit="1" customWidth="1"/>
    <col min="12" max="12" width="9.85546875" style="19" bestFit="1" customWidth="1"/>
    <col min="13" max="13" width="14.140625" style="19" bestFit="1" customWidth="1"/>
    <col min="14" max="14" width="9.85546875" style="19" bestFit="1" customWidth="1"/>
    <col min="15" max="15" width="14.140625" style="19" bestFit="1" customWidth="1"/>
    <col min="16" max="16" width="9.85546875" style="19" bestFit="1" customWidth="1"/>
    <col min="17" max="17" width="14.140625" style="19" bestFit="1" customWidth="1"/>
    <col min="18" max="18" width="9.85546875" style="19" bestFit="1" customWidth="1"/>
    <col min="19" max="19" width="14.140625" style="19" bestFit="1" customWidth="1"/>
    <col min="20" max="20" width="9.85546875" style="19" bestFit="1" customWidth="1"/>
    <col min="21" max="21" width="14.140625" style="19" bestFit="1" customWidth="1"/>
    <col min="22" max="22" width="9.85546875" style="19" bestFit="1" customWidth="1"/>
    <col min="23" max="23" width="14.140625" style="19" bestFit="1" customWidth="1"/>
    <col min="24" max="24" width="9.85546875" style="19" bestFit="1" customWidth="1"/>
    <col min="25" max="25" width="14.140625" style="19" bestFit="1" customWidth="1"/>
    <col min="26" max="26" width="9.85546875" style="19" bestFit="1" customWidth="1"/>
    <col min="27" max="27" width="14.140625" style="19" bestFit="1" customWidth="1"/>
    <col min="28" max="28" width="9.85546875" style="19" bestFit="1" customWidth="1"/>
    <col min="29" max="29" width="14.140625" style="19" bestFit="1" customWidth="1"/>
    <col min="30" max="30" width="9.85546875" style="19" bestFit="1" customWidth="1"/>
    <col min="31" max="31" width="14.140625" style="19" bestFit="1" customWidth="1"/>
    <col min="32" max="32" width="9.85546875" style="19" bestFit="1" customWidth="1"/>
    <col min="33" max="33" width="14.140625" style="19" bestFit="1" customWidth="1"/>
    <col min="34" max="34" width="9.85546875" style="19" bestFit="1" customWidth="1"/>
    <col min="35" max="35" width="14.140625" style="19" bestFit="1" customWidth="1"/>
    <col min="36" max="36" width="9.85546875" style="19" bestFit="1" customWidth="1"/>
    <col min="37" max="37" width="14.140625" style="19" bestFit="1" customWidth="1"/>
    <col min="38" max="38" width="9.85546875" style="19" bestFit="1" customWidth="1"/>
    <col min="39" max="39" width="14.140625" style="19" bestFit="1" customWidth="1"/>
    <col min="40" max="40" width="9.85546875" style="19" bestFit="1" customWidth="1"/>
    <col min="41" max="41" width="14.140625" style="19" bestFit="1" customWidth="1"/>
    <col min="42" max="42" width="9.85546875" style="19" bestFit="1" customWidth="1"/>
    <col min="43" max="43" width="14.140625" style="19" bestFit="1" customWidth="1"/>
    <col min="44" max="44" width="9.85546875" style="19" bestFit="1" customWidth="1"/>
    <col min="45" max="45" width="14.140625" style="19" bestFit="1" customWidth="1"/>
    <col min="46" max="46" width="9.85546875" style="19" bestFit="1" customWidth="1"/>
    <col min="47" max="47" width="14.140625" style="19" bestFit="1" customWidth="1"/>
    <col min="48" max="48" width="9.85546875" style="19" bestFit="1" customWidth="1"/>
    <col min="49" max="49" width="14.140625" style="19" bestFit="1" customWidth="1"/>
    <col min="50" max="50" width="9.85546875" style="19" bestFit="1" customWidth="1"/>
    <col min="51" max="51" width="14.140625" style="19" bestFit="1" customWidth="1"/>
    <col min="52" max="52" width="9.85546875" style="19" bestFit="1" customWidth="1"/>
    <col min="53" max="53" width="14.140625" style="19" bestFit="1" customWidth="1"/>
    <col min="54" max="54" width="9.85546875" style="19" bestFit="1" customWidth="1"/>
    <col min="55" max="55" width="14.140625" style="19" bestFit="1" customWidth="1"/>
    <col min="56" max="56" width="9.85546875" style="19" bestFit="1" customWidth="1"/>
    <col min="57" max="57" width="14.140625" style="19" bestFit="1" customWidth="1"/>
    <col min="58" max="58" width="9.85546875" style="19" bestFit="1" customWidth="1"/>
    <col min="59" max="59" width="14.140625" style="19" bestFit="1" customWidth="1"/>
    <col min="60" max="60" width="9.85546875" style="19" bestFit="1" customWidth="1"/>
    <col min="61" max="61" width="14.140625" style="19" bestFit="1" customWidth="1"/>
    <col min="62" max="62" width="9.85546875" style="19" bestFit="1" customWidth="1"/>
    <col min="63" max="63" width="14.140625" style="19" bestFit="1" customWidth="1"/>
    <col min="64" max="64" width="9.85546875" style="19" bestFit="1" customWidth="1"/>
    <col min="65" max="65" width="14.140625" style="18" bestFit="1" customWidth="1"/>
    <col min="66" max="66" width="9.85546875" style="18" bestFit="1" customWidth="1"/>
    <col min="67" max="67" width="14.140625" style="18" bestFit="1" customWidth="1"/>
    <col min="68" max="68" width="9.85546875" style="18" bestFit="1" customWidth="1"/>
    <col min="69" max="69" width="14.140625" style="18" bestFit="1" customWidth="1"/>
    <col min="70" max="70" width="9.85546875" style="18" bestFit="1" customWidth="1"/>
    <col min="71" max="71" width="14.140625" style="18" bestFit="1" customWidth="1"/>
    <col min="72" max="72" width="9.85546875" style="18" bestFit="1" customWidth="1"/>
    <col min="73" max="73" width="14.140625" style="18" bestFit="1" customWidth="1"/>
    <col min="74" max="74" width="9.85546875" style="18" bestFit="1" customWidth="1"/>
    <col min="75" max="75" width="14.140625" style="18" bestFit="1" customWidth="1"/>
    <col min="76" max="76" width="9.85546875" style="18" bestFit="1" customWidth="1"/>
    <col min="77" max="77" width="14.140625" style="18" bestFit="1" customWidth="1"/>
    <col min="78" max="78" width="9.85546875" style="18" bestFit="1" customWidth="1"/>
    <col min="79" max="79" width="14.140625" style="18" bestFit="1" customWidth="1"/>
    <col min="80" max="80" width="9.85546875" style="18" bestFit="1" customWidth="1"/>
    <col min="81" max="81" width="14.140625" style="18" bestFit="1" customWidth="1"/>
    <col min="82" max="82" width="9.85546875" style="18" bestFit="1" customWidth="1"/>
    <col min="83" max="83" width="14.140625" style="18" bestFit="1" customWidth="1"/>
    <col min="84" max="84" width="9.85546875" style="18" bestFit="1" customWidth="1"/>
    <col min="85" max="85" width="14.140625" style="18" bestFit="1" customWidth="1"/>
    <col min="86" max="86" width="9.85546875" style="18" bestFit="1" customWidth="1"/>
    <col min="87" max="87" width="14.140625" style="18" bestFit="1" customWidth="1"/>
    <col min="88" max="88" width="9.85546875" style="18" bestFit="1" customWidth="1"/>
    <col min="89" max="89" width="14.140625" style="18" bestFit="1" customWidth="1"/>
    <col min="90" max="90" width="9.85546875" style="18" bestFit="1" customWidth="1"/>
    <col min="91" max="91" width="14.140625" style="18" bestFit="1" customWidth="1"/>
    <col min="92" max="92" width="9.85546875" style="18" bestFit="1" customWidth="1"/>
    <col min="93" max="93" width="14.140625" style="18" bestFit="1" customWidth="1"/>
    <col min="94" max="94" width="9.85546875" style="18" bestFit="1" customWidth="1"/>
    <col min="95" max="95" width="14.140625" style="18" bestFit="1" customWidth="1"/>
    <col min="96" max="96" width="9.85546875" style="18" bestFit="1" customWidth="1"/>
    <col min="97" max="97" width="14.140625" style="18" bestFit="1" customWidth="1"/>
    <col min="98" max="98" width="9.85546875" style="18" bestFit="1" customWidth="1"/>
    <col min="99" max="99" width="14.140625" style="18" bestFit="1" customWidth="1"/>
    <col min="100" max="100" width="9.85546875" style="18" bestFit="1" customWidth="1"/>
    <col min="101" max="101" width="14.140625" style="18" bestFit="1" customWidth="1"/>
    <col min="102" max="102" width="9.85546875" style="18" bestFit="1" customWidth="1"/>
    <col min="103" max="103" width="14.140625" style="18" bestFit="1" customWidth="1"/>
    <col min="104" max="104" width="9.85546875" style="18" bestFit="1" customWidth="1"/>
    <col min="105" max="105" width="14.140625" style="18" bestFit="1" customWidth="1"/>
    <col min="106" max="106" width="9.85546875" style="18" bestFit="1" customWidth="1"/>
    <col min="107" max="107" width="14.140625" style="18" bestFit="1" customWidth="1"/>
    <col min="108" max="108" width="9.85546875" style="18" bestFit="1" customWidth="1"/>
    <col min="109" max="109" width="14.140625" style="18" bestFit="1" customWidth="1"/>
    <col min="110" max="110" width="9.85546875" style="18" bestFit="1" customWidth="1"/>
    <col min="111" max="111" width="14.140625" style="18" bestFit="1" customWidth="1"/>
    <col min="112" max="112" width="9.85546875" style="18" bestFit="1" customWidth="1"/>
    <col min="113" max="113" width="14.140625" style="18" bestFit="1" customWidth="1"/>
    <col min="114" max="114" width="9.85546875" style="18" bestFit="1" customWidth="1"/>
    <col min="115" max="115" width="14.140625" style="18" bestFit="1" customWidth="1"/>
    <col min="116" max="116" width="9.85546875" style="18" bestFit="1" customWidth="1"/>
    <col min="117" max="117" width="14.140625" style="18" bestFit="1" customWidth="1"/>
    <col min="118" max="118" width="9.85546875" style="18" bestFit="1" customWidth="1"/>
    <col min="119" max="119" width="14.140625" style="18" bestFit="1" customWidth="1"/>
    <col min="120" max="120" width="9.85546875" style="18" bestFit="1" customWidth="1"/>
    <col min="121" max="121" width="14.140625" style="18" bestFit="1" customWidth="1"/>
    <col min="122" max="122" width="9.85546875" style="18" bestFit="1" customWidth="1"/>
    <col min="123" max="123" width="14.140625" style="18" bestFit="1" customWidth="1"/>
    <col min="124" max="124" width="9.85546875" style="18" bestFit="1" customWidth="1"/>
    <col min="125" max="125" width="14.140625" style="18" bestFit="1" customWidth="1"/>
    <col min="126" max="126" width="9.85546875" style="18" bestFit="1" customWidth="1"/>
    <col min="127" max="127" width="14.140625" style="18" bestFit="1" customWidth="1"/>
    <col min="128" max="128" width="9.85546875" style="18" bestFit="1" customWidth="1"/>
    <col min="129" max="129" width="14.140625" style="18" bestFit="1" customWidth="1"/>
    <col min="130" max="130" width="9.85546875" style="18" bestFit="1" customWidth="1"/>
    <col min="131" max="131" width="14.140625" style="18" bestFit="1" customWidth="1"/>
    <col min="132" max="132" width="9.85546875" style="18" bestFit="1" customWidth="1"/>
    <col min="133" max="133" width="14.140625" style="18" bestFit="1" customWidth="1"/>
    <col min="134" max="134" width="9.85546875" style="18" bestFit="1" customWidth="1"/>
    <col min="135" max="135" width="14.140625" style="18" bestFit="1" customWidth="1"/>
    <col min="136" max="136" width="9.85546875" style="18" bestFit="1" customWidth="1"/>
    <col min="137" max="137" width="14.140625" style="18" bestFit="1" customWidth="1"/>
    <col min="138" max="138" width="9.85546875" style="18" bestFit="1" customWidth="1"/>
    <col min="139" max="139" width="14.140625" style="18" bestFit="1" customWidth="1"/>
    <col min="140" max="140" width="9.85546875" style="18" bestFit="1" customWidth="1"/>
    <col min="141" max="141" width="14.140625" style="18" bestFit="1" customWidth="1"/>
    <col min="142" max="142" width="9.85546875" style="18" bestFit="1" customWidth="1"/>
    <col min="143" max="143" width="14.140625" style="18" bestFit="1" customWidth="1"/>
    <col min="144" max="144" width="9.85546875" style="18" bestFit="1" customWidth="1"/>
    <col min="145" max="145" width="14.140625" style="18" bestFit="1" customWidth="1"/>
    <col min="146" max="146" width="9.85546875" style="18" bestFit="1" customWidth="1"/>
    <col min="147" max="147" width="14.140625" style="18" bestFit="1" customWidth="1"/>
    <col min="148" max="148" width="9.85546875" style="18" bestFit="1" customWidth="1"/>
    <col min="149" max="149" width="14.140625" style="18" bestFit="1" customWidth="1"/>
    <col min="150" max="150" width="9.85546875" style="18" bestFit="1" customWidth="1"/>
    <col min="151" max="16384" width="9.140625" style="18"/>
  </cols>
  <sheetData>
    <row r="1" spans="1:150" s="15" customFormat="1" x14ac:dyDescent="0.2">
      <c r="C1" s="17"/>
      <c r="D1" s="83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</row>
    <row r="2" spans="1:150" s="15" customFormat="1" x14ac:dyDescent="0.2">
      <c r="C2" s="17"/>
      <c r="D2" s="83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150" s="15" customFormat="1" x14ac:dyDescent="0.2">
      <c r="C3" s="17"/>
      <c r="D3" s="8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</row>
    <row r="4" spans="1:150" s="15" customFormat="1" x14ac:dyDescent="0.2">
      <c r="B4" s="127" t="s">
        <v>128</v>
      </c>
      <c r="C4" s="127"/>
      <c r="D4" s="12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</row>
    <row r="5" spans="1:150" s="15" customFormat="1" x14ac:dyDescent="0.2">
      <c r="C5" s="17"/>
      <c r="D5" s="83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</row>
    <row r="6" spans="1:150" x14ac:dyDescent="0.2">
      <c r="B6" s="119" t="s">
        <v>94</v>
      </c>
      <c r="C6" s="117" t="s">
        <v>19</v>
      </c>
      <c r="D6" s="118" t="s">
        <v>18</v>
      </c>
      <c r="E6" s="115">
        <f>Candidatos!B11</f>
        <v>0</v>
      </c>
      <c r="F6" s="116"/>
      <c r="G6" s="115">
        <f>Candidatos!B12</f>
        <v>0</v>
      </c>
      <c r="H6" s="116"/>
      <c r="I6" s="115">
        <f>Candidatos!B13</f>
        <v>0</v>
      </c>
      <c r="J6" s="116"/>
      <c r="K6" s="115">
        <f>Candidatos!$B14</f>
        <v>0</v>
      </c>
      <c r="L6" s="116"/>
      <c r="M6" s="115">
        <f>Candidatos!$B15</f>
        <v>0</v>
      </c>
      <c r="N6" s="116"/>
      <c r="O6" s="115">
        <f>Candidatos!$B16</f>
        <v>0</v>
      </c>
      <c r="P6" s="116"/>
      <c r="Q6" s="115">
        <f>Candidatos!$B17</f>
        <v>0</v>
      </c>
      <c r="R6" s="116"/>
      <c r="S6" s="115">
        <f>Candidatos!$B18</f>
        <v>0</v>
      </c>
      <c r="T6" s="116"/>
      <c r="U6" s="115">
        <f>Candidatos!$B19</f>
        <v>0</v>
      </c>
      <c r="V6" s="116"/>
      <c r="W6" s="115">
        <f>Candidatos!$B20</f>
        <v>0</v>
      </c>
      <c r="X6" s="116"/>
      <c r="Y6" s="115">
        <f>Candidatos!$B21</f>
        <v>0</v>
      </c>
      <c r="Z6" s="116"/>
      <c r="AA6" s="115">
        <f>Candidatos!$B22</f>
        <v>0</v>
      </c>
      <c r="AB6" s="116"/>
      <c r="AC6" s="115">
        <f>Candidatos!$B23</f>
        <v>0</v>
      </c>
      <c r="AD6" s="116"/>
      <c r="AE6" s="115">
        <f>Candidatos!$B24</f>
        <v>0</v>
      </c>
      <c r="AF6" s="116"/>
      <c r="AG6" s="115">
        <f>Candidatos!$B25</f>
        <v>0</v>
      </c>
      <c r="AH6" s="116"/>
      <c r="AI6" s="115">
        <f>Candidatos!$B26</f>
        <v>0</v>
      </c>
      <c r="AJ6" s="116"/>
      <c r="AK6" s="115">
        <f>Candidatos!$B27</f>
        <v>0</v>
      </c>
      <c r="AL6" s="116"/>
      <c r="AM6" s="115">
        <f>Candidatos!$B28</f>
        <v>0</v>
      </c>
      <c r="AN6" s="116"/>
      <c r="AO6" s="115">
        <f>Candidatos!$B29</f>
        <v>0</v>
      </c>
      <c r="AP6" s="116"/>
      <c r="AQ6" s="115">
        <f>Candidatos!$B30</f>
        <v>0</v>
      </c>
      <c r="AR6" s="116"/>
      <c r="AS6" s="115">
        <f>Candidatos!$B31</f>
        <v>0</v>
      </c>
      <c r="AT6" s="116"/>
      <c r="AU6" s="115">
        <f>Candidatos!$B32</f>
        <v>0</v>
      </c>
      <c r="AV6" s="116"/>
      <c r="AW6" s="115">
        <f>Candidatos!$B33</f>
        <v>0</v>
      </c>
      <c r="AX6" s="116"/>
      <c r="AY6" s="115">
        <f>Candidatos!$B34</f>
        <v>0</v>
      </c>
      <c r="AZ6" s="116"/>
      <c r="BA6" s="115">
        <f>Candidatos!$B35</f>
        <v>0</v>
      </c>
      <c r="BB6" s="116"/>
      <c r="BC6" s="115">
        <f>Candidatos!$B36</f>
        <v>0</v>
      </c>
      <c r="BD6" s="116"/>
      <c r="BE6" s="115">
        <f>Candidatos!$B37</f>
        <v>0</v>
      </c>
      <c r="BF6" s="116"/>
      <c r="BG6" s="115">
        <f>Candidatos!$B38</f>
        <v>0</v>
      </c>
      <c r="BH6" s="116"/>
      <c r="BI6" s="115">
        <f>Candidatos!$B39</f>
        <v>0</v>
      </c>
      <c r="BJ6" s="116"/>
      <c r="BK6" s="115">
        <f>Candidatos!$B40</f>
        <v>0</v>
      </c>
      <c r="BL6" s="116"/>
      <c r="BM6" s="115">
        <f>Candidatos!$B41</f>
        <v>0</v>
      </c>
      <c r="BN6" s="116"/>
      <c r="BO6" s="115">
        <f>Candidatos!B42</f>
        <v>0</v>
      </c>
      <c r="BP6" s="116"/>
      <c r="BQ6" s="115">
        <f>Candidatos!B43</f>
        <v>0</v>
      </c>
      <c r="BR6" s="116"/>
      <c r="BS6" s="115">
        <f>Candidatos!B44</f>
        <v>0</v>
      </c>
      <c r="BT6" s="116"/>
      <c r="BU6" s="115">
        <f>Candidatos!B45</f>
        <v>0</v>
      </c>
      <c r="BV6" s="116"/>
      <c r="BW6" s="115">
        <f>Candidatos!B46</f>
        <v>0</v>
      </c>
      <c r="BX6" s="116"/>
      <c r="BY6" s="115">
        <f>Candidatos!B47</f>
        <v>0</v>
      </c>
      <c r="BZ6" s="116"/>
      <c r="CA6" s="115">
        <f>Candidatos!B48</f>
        <v>0</v>
      </c>
      <c r="CB6" s="116"/>
      <c r="CC6" s="115">
        <f>Candidatos!B49</f>
        <v>0</v>
      </c>
      <c r="CD6" s="116"/>
      <c r="CE6" s="115">
        <f>Candidatos!B50</f>
        <v>0</v>
      </c>
      <c r="CF6" s="116"/>
      <c r="CG6" s="115">
        <f>Candidatos!B51</f>
        <v>0</v>
      </c>
      <c r="CH6" s="116"/>
      <c r="CI6" s="115">
        <f>Candidatos!B52</f>
        <v>0</v>
      </c>
      <c r="CJ6" s="116"/>
      <c r="CK6" s="115">
        <f>Candidatos!B53</f>
        <v>0</v>
      </c>
      <c r="CL6" s="116"/>
      <c r="CM6" s="115">
        <f>Candidatos!B54</f>
        <v>0</v>
      </c>
      <c r="CN6" s="116"/>
      <c r="CO6" s="115">
        <f>Candidatos!B55</f>
        <v>0</v>
      </c>
      <c r="CP6" s="116"/>
      <c r="CQ6" s="115">
        <f>Candidatos!B56</f>
        <v>0</v>
      </c>
      <c r="CR6" s="116"/>
      <c r="CS6" s="115">
        <f>Candidatos!B57</f>
        <v>0</v>
      </c>
      <c r="CT6" s="116"/>
      <c r="CU6" s="115">
        <f>Candidatos!B58</f>
        <v>0</v>
      </c>
      <c r="CV6" s="116"/>
      <c r="CW6" s="115">
        <f>Candidatos!B59</f>
        <v>0</v>
      </c>
      <c r="CX6" s="116"/>
      <c r="CY6" s="115">
        <f>Candidatos!B60</f>
        <v>0</v>
      </c>
      <c r="CZ6" s="116"/>
      <c r="DA6" s="115">
        <f>Candidatos!B61</f>
        <v>0</v>
      </c>
      <c r="DB6" s="116"/>
      <c r="DC6" s="115">
        <f>Candidatos!B62</f>
        <v>0</v>
      </c>
      <c r="DD6" s="116"/>
      <c r="DE6" s="115">
        <f>Candidatos!B63</f>
        <v>0</v>
      </c>
      <c r="DF6" s="116"/>
      <c r="DG6" s="115">
        <f>Candidatos!B64</f>
        <v>0</v>
      </c>
      <c r="DH6" s="116"/>
      <c r="DI6" s="115">
        <f>Candidatos!B65</f>
        <v>0</v>
      </c>
      <c r="DJ6" s="116"/>
      <c r="DK6" s="115">
        <f>Candidatos!B66</f>
        <v>0</v>
      </c>
      <c r="DL6" s="116"/>
      <c r="DM6" s="115">
        <f>Candidatos!B67</f>
        <v>0</v>
      </c>
      <c r="DN6" s="116"/>
      <c r="DO6" s="115">
        <f>Candidatos!B68</f>
        <v>0</v>
      </c>
      <c r="DP6" s="116"/>
      <c r="DQ6" s="115">
        <f>Candidatos!B69</f>
        <v>0</v>
      </c>
      <c r="DR6" s="116"/>
      <c r="DS6" s="115">
        <f>Candidatos!B70</f>
        <v>0</v>
      </c>
      <c r="DT6" s="116"/>
      <c r="DU6" s="115">
        <f>Candidatos!B71</f>
        <v>0</v>
      </c>
      <c r="DV6" s="116"/>
      <c r="DW6" s="115">
        <f>Candidatos!B72</f>
        <v>0</v>
      </c>
      <c r="DX6" s="116"/>
      <c r="DY6" s="115">
        <f>Candidatos!B73</f>
        <v>0</v>
      </c>
      <c r="DZ6" s="116"/>
      <c r="EA6" s="115">
        <f>Candidatos!B74</f>
        <v>0</v>
      </c>
      <c r="EB6" s="116"/>
      <c r="EC6" s="115">
        <f>Candidatos!B75</f>
        <v>0</v>
      </c>
      <c r="ED6" s="116"/>
      <c r="EE6" s="115">
        <f>Candidatos!B76</f>
        <v>0</v>
      </c>
      <c r="EF6" s="116"/>
      <c r="EG6" s="115">
        <f>Candidatos!B77</f>
        <v>0</v>
      </c>
      <c r="EH6" s="116"/>
      <c r="EI6" s="115">
        <f>Candidatos!B78</f>
        <v>0</v>
      </c>
      <c r="EJ6" s="116"/>
      <c r="EK6" s="115">
        <f>Candidatos!B79</f>
        <v>0</v>
      </c>
      <c r="EL6" s="116"/>
      <c r="EM6" s="115">
        <f>Candidatos!B80</f>
        <v>0</v>
      </c>
      <c r="EN6" s="116"/>
      <c r="EO6" s="115">
        <f>Candidatos!B81</f>
        <v>0</v>
      </c>
      <c r="EP6" s="116"/>
      <c r="EQ6" s="115">
        <f>Candidatos!B82</f>
        <v>0</v>
      </c>
      <c r="ER6" s="116"/>
      <c r="ES6" s="115">
        <f>Candidatos!B83</f>
        <v>0</v>
      </c>
      <c r="ET6" s="116"/>
    </row>
    <row r="7" spans="1:150" ht="13.5" thickBot="1" x14ac:dyDescent="0.25">
      <c r="B7" s="120"/>
      <c r="C7" s="117"/>
      <c r="D7" s="118"/>
      <c r="E7" s="20" t="s">
        <v>33</v>
      </c>
      <c r="F7" s="1" t="s">
        <v>17</v>
      </c>
      <c r="G7" s="20" t="s">
        <v>33</v>
      </c>
      <c r="H7" s="1" t="s">
        <v>17</v>
      </c>
      <c r="I7" s="20" t="s">
        <v>33</v>
      </c>
      <c r="J7" s="1" t="s">
        <v>17</v>
      </c>
      <c r="K7" s="20" t="s">
        <v>33</v>
      </c>
      <c r="L7" s="1" t="s">
        <v>17</v>
      </c>
      <c r="M7" s="20" t="s">
        <v>33</v>
      </c>
      <c r="N7" s="1" t="s">
        <v>17</v>
      </c>
      <c r="O7" s="20" t="s">
        <v>33</v>
      </c>
      <c r="P7" s="1" t="s">
        <v>17</v>
      </c>
      <c r="Q7" s="20" t="s">
        <v>33</v>
      </c>
      <c r="R7" s="1" t="s">
        <v>17</v>
      </c>
      <c r="S7" s="20" t="s">
        <v>33</v>
      </c>
      <c r="T7" s="1" t="s">
        <v>17</v>
      </c>
      <c r="U7" s="20" t="s">
        <v>33</v>
      </c>
      <c r="V7" s="1" t="s">
        <v>17</v>
      </c>
      <c r="W7" s="20" t="s">
        <v>33</v>
      </c>
      <c r="X7" s="1" t="s">
        <v>17</v>
      </c>
      <c r="Y7" s="20" t="s">
        <v>33</v>
      </c>
      <c r="Z7" s="1" t="s">
        <v>17</v>
      </c>
      <c r="AA7" s="20" t="s">
        <v>33</v>
      </c>
      <c r="AB7" s="1" t="s">
        <v>17</v>
      </c>
      <c r="AC7" s="20" t="s">
        <v>33</v>
      </c>
      <c r="AD7" s="1" t="s">
        <v>17</v>
      </c>
      <c r="AE7" s="20" t="s">
        <v>33</v>
      </c>
      <c r="AF7" s="1" t="s">
        <v>17</v>
      </c>
      <c r="AG7" s="20" t="s">
        <v>33</v>
      </c>
      <c r="AH7" s="1" t="s">
        <v>17</v>
      </c>
      <c r="AI7" s="20" t="s">
        <v>33</v>
      </c>
      <c r="AJ7" s="1" t="s">
        <v>17</v>
      </c>
      <c r="AK7" s="20" t="s">
        <v>33</v>
      </c>
      <c r="AL7" s="1" t="s">
        <v>17</v>
      </c>
      <c r="AM7" s="20" t="s">
        <v>33</v>
      </c>
      <c r="AN7" s="1" t="s">
        <v>17</v>
      </c>
      <c r="AO7" s="20" t="s">
        <v>33</v>
      </c>
      <c r="AP7" s="1" t="s">
        <v>17</v>
      </c>
      <c r="AQ7" s="20" t="s">
        <v>33</v>
      </c>
      <c r="AR7" s="1" t="s">
        <v>17</v>
      </c>
      <c r="AS7" s="20" t="s">
        <v>33</v>
      </c>
      <c r="AT7" s="1" t="s">
        <v>17</v>
      </c>
      <c r="AU7" s="20" t="s">
        <v>33</v>
      </c>
      <c r="AV7" s="1" t="s">
        <v>17</v>
      </c>
      <c r="AW7" s="20" t="s">
        <v>33</v>
      </c>
      <c r="AX7" s="1" t="s">
        <v>17</v>
      </c>
      <c r="AY7" s="20" t="s">
        <v>33</v>
      </c>
      <c r="AZ7" s="1" t="s">
        <v>17</v>
      </c>
      <c r="BA7" s="20" t="s">
        <v>33</v>
      </c>
      <c r="BB7" s="1" t="s">
        <v>17</v>
      </c>
      <c r="BC7" s="20" t="s">
        <v>33</v>
      </c>
      <c r="BD7" s="1" t="s">
        <v>17</v>
      </c>
      <c r="BE7" s="20" t="s">
        <v>33</v>
      </c>
      <c r="BF7" s="1" t="s">
        <v>17</v>
      </c>
      <c r="BG7" s="20" t="s">
        <v>33</v>
      </c>
      <c r="BH7" s="1" t="s">
        <v>17</v>
      </c>
      <c r="BI7" s="20" t="s">
        <v>33</v>
      </c>
      <c r="BJ7" s="1" t="s">
        <v>17</v>
      </c>
      <c r="BK7" s="20" t="s">
        <v>33</v>
      </c>
      <c r="BL7" s="1" t="s">
        <v>17</v>
      </c>
      <c r="BM7" s="20" t="s">
        <v>33</v>
      </c>
      <c r="BN7" s="1" t="s">
        <v>17</v>
      </c>
      <c r="BO7" s="20" t="s">
        <v>33</v>
      </c>
      <c r="BP7" s="1" t="s">
        <v>17</v>
      </c>
      <c r="BQ7" s="20" t="s">
        <v>33</v>
      </c>
      <c r="BR7" s="1" t="s">
        <v>17</v>
      </c>
      <c r="BS7" s="20" t="s">
        <v>33</v>
      </c>
      <c r="BT7" s="1" t="s">
        <v>17</v>
      </c>
      <c r="BU7" s="20" t="s">
        <v>33</v>
      </c>
      <c r="BV7" s="1" t="s">
        <v>17</v>
      </c>
      <c r="BW7" s="20" t="s">
        <v>33</v>
      </c>
      <c r="BX7" s="1" t="s">
        <v>17</v>
      </c>
      <c r="BY7" s="20" t="s">
        <v>33</v>
      </c>
      <c r="BZ7" s="1" t="s">
        <v>17</v>
      </c>
      <c r="CA7" s="20" t="s">
        <v>33</v>
      </c>
      <c r="CB7" s="1" t="s">
        <v>17</v>
      </c>
      <c r="CC7" s="20" t="s">
        <v>33</v>
      </c>
      <c r="CD7" s="1" t="s">
        <v>17</v>
      </c>
      <c r="CE7" s="20" t="s">
        <v>33</v>
      </c>
      <c r="CF7" s="1" t="s">
        <v>17</v>
      </c>
      <c r="CG7" s="20" t="s">
        <v>33</v>
      </c>
      <c r="CH7" s="1" t="s">
        <v>17</v>
      </c>
      <c r="CI7" s="20" t="s">
        <v>33</v>
      </c>
      <c r="CJ7" s="1" t="s">
        <v>17</v>
      </c>
      <c r="CK7" s="20" t="s">
        <v>33</v>
      </c>
      <c r="CL7" s="1" t="s">
        <v>17</v>
      </c>
      <c r="CM7" s="20" t="s">
        <v>33</v>
      </c>
      <c r="CN7" s="1" t="s">
        <v>17</v>
      </c>
      <c r="CO7" s="20" t="s">
        <v>33</v>
      </c>
      <c r="CP7" s="1" t="s">
        <v>17</v>
      </c>
      <c r="CQ7" s="20" t="s">
        <v>33</v>
      </c>
      <c r="CR7" s="1" t="s">
        <v>17</v>
      </c>
      <c r="CS7" s="20" t="s">
        <v>33</v>
      </c>
      <c r="CT7" s="1" t="s">
        <v>17</v>
      </c>
      <c r="CU7" s="20" t="s">
        <v>33</v>
      </c>
      <c r="CV7" s="1" t="s">
        <v>17</v>
      </c>
      <c r="CW7" s="20" t="s">
        <v>33</v>
      </c>
      <c r="CX7" s="1" t="s">
        <v>17</v>
      </c>
      <c r="CY7" s="20" t="s">
        <v>33</v>
      </c>
      <c r="CZ7" s="1" t="s">
        <v>17</v>
      </c>
      <c r="DA7" s="20" t="s">
        <v>33</v>
      </c>
      <c r="DB7" s="1" t="s">
        <v>17</v>
      </c>
      <c r="DC7" s="20" t="s">
        <v>33</v>
      </c>
      <c r="DD7" s="1" t="s">
        <v>17</v>
      </c>
      <c r="DE7" s="20" t="s">
        <v>33</v>
      </c>
      <c r="DF7" s="1" t="s">
        <v>17</v>
      </c>
      <c r="DG7" s="20" t="s">
        <v>33</v>
      </c>
      <c r="DH7" s="1" t="s">
        <v>17</v>
      </c>
      <c r="DI7" s="20" t="s">
        <v>33</v>
      </c>
      <c r="DJ7" s="1" t="s">
        <v>17</v>
      </c>
      <c r="DK7" s="20" t="s">
        <v>33</v>
      </c>
      <c r="DL7" s="1" t="s">
        <v>17</v>
      </c>
      <c r="DM7" s="20" t="s">
        <v>33</v>
      </c>
      <c r="DN7" s="1" t="s">
        <v>17</v>
      </c>
      <c r="DO7" s="20" t="s">
        <v>33</v>
      </c>
      <c r="DP7" s="1" t="s">
        <v>17</v>
      </c>
      <c r="DQ7" s="20" t="s">
        <v>33</v>
      </c>
      <c r="DR7" s="1" t="s">
        <v>17</v>
      </c>
      <c r="DS7" s="20" t="s">
        <v>33</v>
      </c>
      <c r="DT7" s="1" t="s">
        <v>17</v>
      </c>
      <c r="DU7" s="20" t="s">
        <v>33</v>
      </c>
      <c r="DV7" s="1" t="s">
        <v>17</v>
      </c>
      <c r="DW7" s="20" t="s">
        <v>33</v>
      </c>
      <c r="DX7" s="1" t="s">
        <v>17</v>
      </c>
      <c r="DY7" s="20" t="s">
        <v>33</v>
      </c>
      <c r="DZ7" s="1" t="s">
        <v>17</v>
      </c>
      <c r="EA7" s="20" t="s">
        <v>33</v>
      </c>
      <c r="EB7" s="1" t="s">
        <v>17</v>
      </c>
      <c r="EC7" s="20" t="s">
        <v>33</v>
      </c>
      <c r="ED7" s="1" t="s">
        <v>17</v>
      </c>
      <c r="EE7" s="20" t="s">
        <v>33</v>
      </c>
      <c r="EF7" s="1" t="s">
        <v>17</v>
      </c>
      <c r="EG7" s="20" t="s">
        <v>33</v>
      </c>
      <c r="EH7" s="1" t="s">
        <v>17</v>
      </c>
      <c r="EI7" s="20" t="s">
        <v>33</v>
      </c>
      <c r="EJ7" s="1" t="s">
        <v>17</v>
      </c>
      <c r="EK7" s="20" t="s">
        <v>33</v>
      </c>
      <c r="EL7" s="1" t="s">
        <v>17</v>
      </c>
      <c r="EM7" s="20" t="s">
        <v>33</v>
      </c>
      <c r="EN7" s="1" t="s">
        <v>17</v>
      </c>
      <c r="EO7" s="20" t="s">
        <v>33</v>
      </c>
      <c r="EP7" s="1" t="s">
        <v>17</v>
      </c>
      <c r="EQ7" s="20" t="s">
        <v>33</v>
      </c>
      <c r="ER7" s="1" t="s">
        <v>17</v>
      </c>
      <c r="ES7" s="20" t="s">
        <v>33</v>
      </c>
      <c r="ET7" s="1" t="s">
        <v>17</v>
      </c>
    </row>
    <row r="8" spans="1:150" s="44" customFormat="1" x14ac:dyDescent="0.2">
      <c r="A8" s="131" t="s">
        <v>40</v>
      </c>
      <c r="B8" s="40" t="s">
        <v>41</v>
      </c>
      <c r="C8" s="41" t="s">
        <v>95</v>
      </c>
      <c r="D8" s="85">
        <v>300</v>
      </c>
      <c r="E8" s="42" t="s">
        <v>137</v>
      </c>
      <c r="F8" s="43" t="str">
        <f>IF(E8="sim",$D$8,"")</f>
        <v/>
      </c>
      <c r="G8" s="42" t="s">
        <v>137</v>
      </c>
      <c r="H8" s="43" t="str">
        <f>IF(G8="sim",$D$8,"")</f>
        <v/>
      </c>
      <c r="I8" s="42" t="s">
        <v>137</v>
      </c>
      <c r="J8" s="43" t="str">
        <f>IF(I8="sim",$D$8,"")</f>
        <v/>
      </c>
      <c r="K8" s="42" t="s">
        <v>137</v>
      </c>
      <c r="L8" s="43" t="str">
        <f>IF(K8="sim",$D$8,"")</f>
        <v/>
      </c>
      <c r="M8" s="42" t="s">
        <v>137</v>
      </c>
      <c r="N8" s="43" t="str">
        <f>IF(M8="sim",$D$8,"")</f>
        <v/>
      </c>
      <c r="O8" s="42" t="s">
        <v>137</v>
      </c>
      <c r="P8" s="43" t="str">
        <f>IF(O8="sim",$D$8,"")</f>
        <v/>
      </c>
      <c r="Q8" s="42" t="s">
        <v>137</v>
      </c>
      <c r="R8" s="43" t="str">
        <f>IF(Q8="sim",$D$8,"")</f>
        <v/>
      </c>
      <c r="S8" s="42" t="s">
        <v>137</v>
      </c>
      <c r="T8" s="43" t="str">
        <f>IF(S8="sim",$D$8,"")</f>
        <v/>
      </c>
      <c r="U8" s="42" t="s">
        <v>137</v>
      </c>
      <c r="V8" s="43" t="str">
        <f>IF(U8="sim",$D$8,"")</f>
        <v/>
      </c>
      <c r="W8" s="42" t="s">
        <v>137</v>
      </c>
      <c r="X8" s="43" t="str">
        <f>IF(W8="sim",$D$8,"")</f>
        <v/>
      </c>
      <c r="Y8" s="42" t="s">
        <v>137</v>
      </c>
      <c r="Z8" s="43" t="str">
        <f>IF(Y8="sim",$D$8,"")</f>
        <v/>
      </c>
      <c r="AA8" s="42" t="s">
        <v>137</v>
      </c>
      <c r="AB8" s="43" t="str">
        <f>IF(AA8="sim",$D$8,"")</f>
        <v/>
      </c>
      <c r="AC8" s="42" t="s">
        <v>137</v>
      </c>
      <c r="AD8" s="43" t="str">
        <f>IF(AC8="sim",$D$8,"")</f>
        <v/>
      </c>
      <c r="AE8" s="42" t="s">
        <v>137</v>
      </c>
      <c r="AF8" s="43" t="str">
        <f>IF(AE8="sim",$D$8,"")</f>
        <v/>
      </c>
      <c r="AG8" s="42" t="s">
        <v>137</v>
      </c>
      <c r="AH8" s="43" t="str">
        <f>IF(AG8="sim",$D$8,"")</f>
        <v/>
      </c>
      <c r="AI8" s="42" t="s">
        <v>137</v>
      </c>
      <c r="AJ8" s="43" t="str">
        <f>IF(AI8="sim",$D$8,"")</f>
        <v/>
      </c>
      <c r="AK8" s="42" t="s">
        <v>137</v>
      </c>
      <c r="AL8" s="43" t="str">
        <f>IF(AK8="sim",$D$8,"")</f>
        <v/>
      </c>
      <c r="AM8" s="42" t="s">
        <v>137</v>
      </c>
      <c r="AN8" s="43" t="str">
        <f>IF(AM8="sim",$D$8,"")</f>
        <v/>
      </c>
      <c r="AO8" s="42" t="s">
        <v>137</v>
      </c>
      <c r="AP8" s="43" t="str">
        <f>IF(AO8="sim",$D$8,"")</f>
        <v/>
      </c>
      <c r="AQ8" s="42" t="s">
        <v>137</v>
      </c>
      <c r="AR8" s="43" t="str">
        <f>IF(AQ8="sim",$D$8,"")</f>
        <v/>
      </c>
      <c r="AS8" s="42" t="s">
        <v>137</v>
      </c>
      <c r="AT8" s="43" t="str">
        <f>IF(AS8="sim",$D$8,"")</f>
        <v/>
      </c>
      <c r="AU8" s="42" t="s">
        <v>137</v>
      </c>
      <c r="AV8" s="43" t="str">
        <f>IF(AU8="sim",$D$8,"")</f>
        <v/>
      </c>
      <c r="AW8" s="42" t="s">
        <v>137</v>
      </c>
      <c r="AX8" s="43" t="str">
        <f>IF(AW8="sim",$D$8,"")</f>
        <v/>
      </c>
      <c r="AY8" s="42" t="s">
        <v>137</v>
      </c>
      <c r="AZ8" s="43" t="str">
        <f>IF(AY8="sim",$D$8,"")</f>
        <v/>
      </c>
      <c r="BA8" s="42" t="s">
        <v>137</v>
      </c>
      <c r="BB8" s="43" t="str">
        <f>IF(BA8="sim",$D$8,"")</f>
        <v/>
      </c>
      <c r="BC8" s="42" t="s">
        <v>137</v>
      </c>
      <c r="BD8" s="43" t="str">
        <f>IF(BC8="sim",$D$8,"")</f>
        <v/>
      </c>
      <c r="BE8" s="42" t="s">
        <v>137</v>
      </c>
      <c r="BF8" s="43" t="str">
        <f>IF(BE8="sim",$D$8,"")</f>
        <v/>
      </c>
      <c r="BG8" s="42" t="s">
        <v>137</v>
      </c>
      <c r="BH8" s="43" t="str">
        <f>IF(BG8="sim",$D$8,"")</f>
        <v/>
      </c>
      <c r="BI8" s="42" t="s">
        <v>137</v>
      </c>
      <c r="BJ8" s="43" t="str">
        <f>IF(BI8="sim",$D$8,"")</f>
        <v/>
      </c>
      <c r="BK8" s="42" t="s">
        <v>137</v>
      </c>
      <c r="BL8" s="43" t="str">
        <f>IF(BK8="sim",$D$8,"")</f>
        <v/>
      </c>
      <c r="BM8" s="42" t="s">
        <v>137</v>
      </c>
      <c r="BN8" s="43" t="str">
        <f>IF(BM8="sim",$D$8,"")</f>
        <v/>
      </c>
      <c r="BO8" s="42" t="s">
        <v>137</v>
      </c>
      <c r="BP8" s="43" t="str">
        <f>IF(BO8="sim",$D$8,"")</f>
        <v/>
      </c>
      <c r="BQ8" s="42" t="s">
        <v>137</v>
      </c>
      <c r="BR8" s="43" t="str">
        <f>IF(BQ8="sim",$D$8,"")</f>
        <v/>
      </c>
      <c r="BS8" s="42" t="s">
        <v>137</v>
      </c>
      <c r="BT8" s="43" t="str">
        <f>IF(BS8="sim",$D$8,"")</f>
        <v/>
      </c>
      <c r="BU8" s="42" t="s">
        <v>137</v>
      </c>
      <c r="BV8" s="43" t="str">
        <f>IF(BU8="sim",$D$8,"")</f>
        <v/>
      </c>
      <c r="BW8" s="42" t="s">
        <v>137</v>
      </c>
      <c r="BX8" s="43" t="str">
        <f>IF(BW8="sim",$D$8,"")</f>
        <v/>
      </c>
      <c r="BY8" s="42" t="s">
        <v>137</v>
      </c>
      <c r="BZ8" s="43" t="str">
        <f>IF(BY8="sim",$D$8,"")</f>
        <v/>
      </c>
      <c r="CA8" s="42" t="s">
        <v>137</v>
      </c>
      <c r="CB8" s="43" t="str">
        <f>IF(CA8="sim",$D$8,"")</f>
        <v/>
      </c>
      <c r="CC8" s="42" t="s">
        <v>137</v>
      </c>
      <c r="CD8" s="43" t="str">
        <f>IF(CC8="sim",$D$8,"")</f>
        <v/>
      </c>
      <c r="CE8" s="42" t="s">
        <v>137</v>
      </c>
      <c r="CF8" s="43" t="str">
        <f>IF(CE8="sim",$D$8,"")</f>
        <v/>
      </c>
      <c r="CG8" s="42" t="s">
        <v>137</v>
      </c>
      <c r="CH8" s="43" t="str">
        <f>IF(CG8="sim",$D$8,"")</f>
        <v/>
      </c>
      <c r="CI8" s="42" t="s">
        <v>137</v>
      </c>
      <c r="CJ8" s="43" t="str">
        <f>IF(CI8="sim",$D$8,"")</f>
        <v/>
      </c>
      <c r="CK8" s="42" t="s">
        <v>137</v>
      </c>
      <c r="CL8" s="43" t="str">
        <f>IF(CK8="sim",$D$8,"")</f>
        <v/>
      </c>
      <c r="CM8" s="42" t="s">
        <v>137</v>
      </c>
      <c r="CN8" s="43" t="str">
        <f>IF(CM8="sim",$D$8,"")</f>
        <v/>
      </c>
      <c r="CO8" s="42" t="s">
        <v>137</v>
      </c>
      <c r="CP8" s="43" t="str">
        <f>IF(CO8="sim",$D$8,"")</f>
        <v/>
      </c>
      <c r="CQ8" s="42" t="s">
        <v>137</v>
      </c>
      <c r="CR8" s="43" t="str">
        <f>IF(CQ8="sim",$D$8,"")</f>
        <v/>
      </c>
      <c r="CS8" s="42" t="s">
        <v>137</v>
      </c>
      <c r="CT8" s="43" t="str">
        <f>IF(CS8="sim",$D$8,"")</f>
        <v/>
      </c>
      <c r="CU8" s="42" t="s">
        <v>137</v>
      </c>
      <c r="CV8" s="43" t="str">
        <f>IF(CU8="sim",$D$8,"")</f>
        <v/>
      </c>
      <c r="CW8" s="42" t="s">
        <v>137</v>
      </c>
      <c r="CX8" s="43" t="str">
        <f>IF(CW8="sim",$D$8,"")</f>
        <v/>
      </c>
      <c r="CY8" s="42" t="s">
        <v>137</v>
      </c>
      <c r="CZ8" s="43" t="str">
        <f>IF(CY8="sim",$D$8,"")</f>
        <v/>
      </c>
      <c r="DA8" s="42" t="s">
        <v>137</v>
      </c>
      <c r="DB8" s="43" t="str">
        <f>IF(DA8="sim",$D$8,"")</f>
        <v/>
      </c>
      <c r="DC8" s="42" t="s">
        <v>137</v>
      </c>
      <c r="DD8" s="43" t="str">
        <f>IF(DC8="sim",$D$8,"")</f>
        <v/>
      </c>
      <c r="DE8" s="42" t="s">
        <v>137</v>
      </c>
      <c r="DF8" s="43" t="str">
        <f>IF(DE8="sim",$D$8,"")</f>
        <v/>
      </c>
      <c r="DG8" s="42" t="s">
        <v>137</v>
      </c>
      <c r="DH8" s="43" t="str">
        <f>IF(DG8="sim",$D$8,"")</f>
        <v/>
      </c>
      <c r="DI8" s="42" t="s">
        <v>137</v>
      </c>
      <c r="DJ8" s="43" t="str">
        <f>IF(DI8="sim",$D$8,"")</f>
        <v/>
      </c>
      <c r="DK8" s="42" t="s">
        <v>137</v>
      </c>
      <c r="DL8" s="43" t="str">
        <f>IF(DK8="sim",$D$8,"")</f>
        <v/>
      </c>
      <c r="DM8" s="42" t="s">
        <v>137</v>
      </c>
      <c r="DN8" s="43" t="str">
        <f>IF(DM8="sim",$D$8,"")</f>
        <v/>
      </c>
      <c r="DO8" s="42" t="s">
        <v>137</v>
      </c>
      <c r="DP8" s="43" t="str">
        <f>IF(DO8="sim",$D$8,"")</f>
        <v/>
      </c>
      <c r="DQ8" s="42" t="s">
        <v>137</v>
      </c>
      <c r="DR8" s="43" t="str">
        <f>IF(DQ8="sim",$D$8,"")</f>
        <v/>
      </c>
      <c r="DS8" s="42" t="s">
        <v>137</v>
      </c>
      <c r="DT8" s="43" t="str">
        <f>IF(DS8="sim",$D$8,"")</f>
        <v/>
      </c>
      <c r="DU8" s="42" t="s">
        <v>137</v>
      </c>
      <c r="DV8" s="43" t="str">
        <f>IF(DU8="sim",$D$8,"")</f>
        <v/>
      </c>
      <c r="DW8" s="42" t="s">
        <v>137</v>
      </c>
      <c r="DX8" s="43" t="str">
        <f>IF(DW8="sim",$D$8,"")</f>
        <v/>
      </c>
      <c r="DY8" s="42" t="s">
        <v>137</v>
      </c>
      <c r="DZ8" s="43" t="str">
        <f>IF(DY8="sim",$D$8,"")</f>
        <v/>
      </c>
      <c r="EA8" s="42" t="s">
        <v>137</v>
      </c>
      <c r="EB8" s="43" t="str">
        <f>IF(EA8="sim",$D$8,"")</f>
        <v/>
      </c>
      <c r="EC8" s="42" t="s">
        <v>137</v>
      </c>
      <c r="ED8" s="43" t="str">
        <f>IF(EC8="sim",$D$8,"")</f>
        <v/>
      </c>
      <c r="EE8" s="42" t="s">
        <v>137</v>
      </c>
      <c r="EF8" s="43" t="str">
        <f>IF(EE8="sim",$D$8,"")</f>
        <v/>
      </c>
      <c r="EG8" s="42" t="s">
        <v>137</v>
      </c>
      <c r="EH8" s="43" t="str">
        <f>IF(EG8="sim",$D$8,"")</f>
        <v/>
      </c>
      <c r="EI8" s="42" t="s">
        <v>137</v>
      </c>
      <c r="EJ8" s="43" t="str">
        <f>IF(EI8="sim",$D$8,"")</f>
        <v/>
      </c>
      <c r="EK8" s="42" t="s">
        <v>137</v>
      </c>
      <c r="EL8" s="43" t="str">
        <f>IF(EK8="sim",$D$8,"")</f>
        <v/>
      </c>
      <c r="EM8" s="42" t="s">
        <v>137</v>
      </c>
      <c r="EN8" s="43" t="str">
        <f>IF(EM8="sim",$D$8,"")</f>
        <v/>
      </c>
      <c r="EO8" s="42" t="s">
        <v>137</v>
      </c>
      <c r="EP8" s="43" t="str">
        <f>IF(EO8="sim",$D$8,"")</f>
        <v/>
      </c>
      <c r="EQ8" s="42" t="s">
        <v>137</v>
      </c>
      <c r="ER8" s="43" t="str">
        <f>IF(EQ8="sim",$D$8,"")</f>
        <v/>
      </c>
      <c r="ES8" s="42" t="s">
        <v>137</v>
      </c>
      <c r="ET8" s="43" t="str">
        <f>IF(ES8="sim",$D$8,"")</f>
        <v/>
      </c>
    </row>
    <row r="9" spans="1:150" s="44" customFormat="1" x14ac:dyDescent="0.2">
      <c r="A9" s="132"/>
      <c r="B9" s="45" t="s">
        <v>42</v>
      </c>
      <c r="C9" s="41" t="s">
        <v>95</v>
      </c>
      <c r="D9" s="85">
        <v>150</v>
      </c>
      <c r="E9" s="42" t="s">
        <v>137</v>
      </c>
      <c r="F9" s="43" t="str">
        <f>IF(E9="sim",$D$9,"")</f>
        <v/>
      </c>
      <c r="G9" s="42" t="s">
        <v>137</v>
      </c>
      <c r="H9" s="43" t="str">
        <f>IF(G9="sim",$D$9,"")</f>
        <v/>
      </c>
      <c r="I9" s="42" t="s">
        <v>137</v>
      </c>
      <c r="J9" s="43" t="str">
        <f>IF(I9="sim",$D$9,"")</f>
        <v/>
      </c>
      <c r="K9" s="42" t="s">
        <v>137</v>
      </c>
      <c r="L9" s="43" t="str">
        <f>IF(K9="sim",$D$9,"")</f>
        <v/>
      </c>
      <c r="M9" s="42" t="s">
        <v>137</v>
      </c>
      <c r="N9" s="43" t="str">
        <f>IF(M9="sim",$D$9,"")</f>
        <v/>
      </c>
      <c r="O9" s="42" t="s">
        <v>137</v>
      </c>
      <c r="P9" s="43" t="str">
        <f>IF(O9="sim",$D$9,"")</f>
        <v/>
      </c>
      <c r="Q9" s="42" t="s">
        <v>137</v>
      </c>
      <c r="R9" s="43" t="str">
        <f>IF(Q9="sim",$D$9,"")</f>
        <v/>
      </c>
      <c r="S9" s="42" t="s">
        <v>137</v>
      </c>
      <c r="T9" s="43" t="str">
        <f>IF(S9="sim",$D$9,"")</f>
        <v/>
      </c>
      <c r="U9" s="42" t="s">
        <v>137</v>
      </c>
      <c r="V9" s="43" t="str">
        <f>IF(U9="sim",$D$9,"")</f>
        <v/>
      </c>
      <c r="W9" s="42" t="s">
        <v>137</v>
      </c>
      <c r="X9" s="43" t="str">
        <f>IF(W9="sim",$D$9,"")</f>
        <v/>
      </c>
      <c r="Y9" s="42" t="s">
        <v>137</v>
      </c>
      <c r="Z9" s="43" t="str">
        <f>IF(Y9="sim",$D$9,"")</f>
        <v/>
      </c>
      <c r="AA9" s="42" t="s">
        <v>137</v>
      </c>
      <c r="AB9" s="43" t="str">
        <f>IF(AA9="sim",$D$9,"")</f>
        <v/>
      </c>
      <c r="AC9" s="42" t="s">
        <v>137</v>
      </c>
      <c r="AD9" s="43" t="str">
        <f>IF(AC9="sim",$D$9,"")</f>
        <v/>
      </c>
      <c r="AE9" s="42" t="s">
        <v>137</v>
      </c>
      <c r="AF9" s="43" t="str">
        <f>IF(AE9="sim",$D$9,"")</f>
        <v/>
      </c>
      <c r="AG9" s="42" t="s">
        <v>137</v>
      </c>
      <c r="AH9" s="43" t="str">
        <f>IF(AG9="sim",$D$9,"")</f>
        <v/>
      </c>
      <c r="AI9" s="42" t="s">
        <v>137</v>
      </c>
      <c r="AJ9" s="43" t="str">
        <f>IF(AI9="sim",$D$9,"")</f>
        <v/>
      </c>
      <c r="AK9" s="42" t="s">
        <v>137</v>
      </c>
      <c r="AL9" s="43" t="str">
        <f>IF(AK9="sim",$D$9,"")</f>
        <v/>
      </c>
      <c r="AM9" s="42" t="s">
        <v>137</v>
      </c>
      <c r="AN9" s="43" t="str">
        <f>IF(AM9="sim",$D$9,"")</f>
        <v/>
      </c>
      <c r="AO9" s="42" t="s">
        <v>137</v>
      </c>
      <c r="AP9" s="43" t="str">
        <f>IF(AO9="sim",$D$9,"")</f>
        <v/>
      </c>
      <c r="AQ9" s="42" t="s">
        <v>137</v>
      </c>
      <c r="AR9" s="43" t="str">
        <f>IF(AQ9="sim",$D$9,"")</f>
        <v/>
      </c>
      <c r="AS9" s="42" t="s">
        <v>137</v>
      </c>
      <c r="AT9" s="43" t="str">
        <f>IF(AS9="sim",$D$9,"")</f>
        <v/>
      </c>
      <c r="AU9" s="42" t="s">
        <v>137</v>
      </c>
      <c r="AV9" s="43" t="str">
        <f>IF(AU9="sim",$D$9,"")</f>
        <v/>
      </c>
      <c r="AW9" s="42" t="s">
        <v>137</v>
      </c>
      <c r="AX9" s="43" t="str">
        <f>IF(AW9="sim",$D$9,"")</f>
        <v/>
      </c>
      <c r="AY9" s="42" t="s">
        <v>137</v>
      </c>
      <c r="AZ9" s="43" t="str">
        <f>IF(AY9="sim",$D$9,"")</f>
        <v/>
      </c>
      <c r="BA9" s="42" t="s">
        <v>137</v>
      </c>
      <c r="BB9" s="43" t="str">
        <f>IF(BA9="sim",$D$9,"")</f>
        <v/>
      </c>
      <c r="BC9" s="42" t="s">
        <v>137</v>
      </c>
      <c r="BD9" s="43" t="str">
        <f>IF(BC9="sim",$D$9,"")</f>
        <v/>
      </c>
      <c r="BE9" s="42" t="s">
        <v>137</v>
      </c>
      <c r="BF9" s="43" t="str">
        <f>IF(BE9="sim",$D$9,"")</f>
        <v/>
      </c>
      <c r="BG9" s="42" t="s">
        <v>137</v>
      </c>
      <c r="BH9" s="43" t="str">
        <f>IF(BG9="sim",$D$9,"")</f>
        <v/>
      </c>
      <c r="BI9" s="42" t="s">
        <v>137</v>
      </c>
      <c r="BJ9" s="43" t="str">
        <f>IF(BI9="sim",$D$9,"")</f>
        <v/>
      </c>
      <c r="BK9" s="42" t="s">
        <v>137</v>
      </c>
      <c r="BL9" s="43" t="str">
        <f>IF(BK9="sim",$D$9,"")</f>
        <v/>
      </c>
      <c r="BM9" s="42" t="s">
        <v>137</v>
      </c>
      <c r="BN9" s="43" t="str">
        <f>IF(BM9="sim",$D$9,"")</f>
        <v/>
      </c>
      <c r="BO9" s="42" t="s">
        <v>137</v>
      </c>
      <c r="BP9" s="43" t="str">
        <f>IF(BO9="sim",$D$9,"")</f>
        <v/>
      </c>
      <c r="BQ9" s="42" t="s">
        <v>137</v>
      </c>
      <c r="BR9" s="43" t="str">
        <f>IF(BQ9="sim",$D$9,"")</f>
        <v/>
      </c>
      <c r="BS9" s="42" t="s">
        <v>137</v>
      </c>
      <c r="BT9" s="43" t="str">
        <f>IF(BS9="sim",$D$9,"")</f>
        <v/>
      </c>
      <c r="BU9" s="42" t="s">
        <v>137</v>
      </c>
      <c r="BV9" s="43" t="str">
        <f>IF(BU9="sim",$D$9,"")</f>
        <v/>
      </c>
      <c r="BW9" s="42" t="s">
        <v>137</v>
      </c>
      <c r="BX9" s="43" t="str">
        <f>IF(BW9="sim",$D$9,"")</f>
        <v/>
      </c>
      <c r="BY9" s="42" t="s">
        <v>137</v>
      </c>
      <c r="BZ9" s="43" t="str">
        <f>IF(BY9="sim",$D$9,"")</f>
        <v/>
      </c>
      <c r="CA9" s="42" t="s">
        <v>137</v>
      </c>
      <c r="CB9" s="43" t="str">
        <f>IF(CA9="sim",$D$9,"")</f>
        <v/>
      </c>
      <c r="CC9" s="42" t="s">
        <v>137</v>
      </c>
      <c r="CD9" s="43" t="str">
        <f>IF(CC9="sim",$D$9,"")</f>
        <v/>
      </c>
      <c r="CE9" s="42" t="s">
        <v>137</v>
      </c>
      <c r="CF9" s="43" t="str">
        <f>IF(CE9="sim",$D$9,"")</f>
        <v/>
      </c>
      <c r="CG9" s="42" t="s">
        <v>137</v>
      </c>
      <c r="CH9" s="43" t="str">
        <f>IF(CG9="sim",$D$9,"")</f>
        <v/>
      </c>
      <c r="CI9" s="42" t="s">
        <v>137</v>
      </c>
      <c r="CJ9" s="43" t="str">
        <f>IF(CI9="sim",$D$9,"")</f>
        <v/>
      </c>
      <c r="CK9" s="42" t="s">
        <v>137</v>
      </c>
      <c r="CL9" s="43" t="str">
        <f>IF(CK9="sim",$D$9,"")</f>
        <v/>
      </c>
      <c r="CM9" s="42" t="s">
        <v>137</v>
      </c>
      <c r="CN9" s="43" t="str">
        <f>IF(CM9="sim",$D$9,"")</f>
        <v/>
      </c>
      <c r="CO9" s="42" t="s">
        <v>137</v>
      </c>
      <c r="CP9" s="43" t="str">
        <f>IF(CO9="sim",$D$9,"")</f>
        <v/>
      </c>
      <c r="CQ9" s="42" t="s">
        <v>137</v>
      </c>
      <c r="CR9" s="43" t="str">
        <f>IF(CQ9="sim",$D$9,"")</f>
        <v/>
      </c>
      <c r="CS9" s="42" t="s">
        <v>137</v>
      </c>
      <c r="CT9" s="43" t="str">
        <f>IF(CS9="sim",$D$9,"")</f>
        <v/>
      </c>
      <c r="CU9" s="42" t="s">
        <v>137</v>
      </c>
      <c r="CV9" s="43" t="str">
        <f>IF(CU9="sim",$D$9,"")</f>
        <v/>
      </c>
      <c r="CW9" s="42" t="s">
        <v>137</v>
      </c>
      <c r="CX9" s="43" t="str">
        <f>IF(CW9="sim",$D$9,"")</f>
        <v/>
      </c>
      <c r="CY9" s="42" t="s">
        <v>137</v>
      </c>
      <c r="CZ9" s="43" t="str">
        <f>IF(CY9="sim",$D$9,"")</f>
        <v/>
      </c>
      <c r="DA9" s="42" t="s">
        <v>137</v>
      </c>
      <c r="DB9" s="43" t="str">
        <f>IF(DA9="sim",$D$9,"")</f>
        <v/>
      </c>
      <c r="DC9" s="42" t="s">
        <v>137</v>
      </c>
      <c r="DD9" s="43" t="str">
        <f>IF(DC9="sim",$D$9,"")</f>
        <v/>
      </c>
      <c r="DE9" s="42" t="s">
        <v>137</v>
      </c>
      <c r="DF9" s="43" t="str">
        <f>IF(DE9="sim",$D$9,"")</f>
        <v/>
      </c>
      <c r="DG9" s="42" t="s">
        <v>137</v>
      </c>
      <c r="DH9" s="43" t="str">
        <f>IF(DG9="sim",$D$9,"")</f>
        <v/>
      </c>
      <c r="DI9" s="42" t="s">
        <v>137</v>
      </c>
      <c r="DJ9" s="43" t="str">
        <f>IF(DI9="sim",$D$9,"")</f>
        <v/>
      </c>
      <c r="DK9" s="42" t="s">
        <v>137</v>
      </c>
      <c r="DL9" s="43" t="str">
        <f>IF(DK9="sim",$D$9,"")</f>
        <v/>
      </c>
      <c r="DM9" s="42" t="s">
        <v>137</v>
      </c>
      <c r="DN9" s="43" t="str">
        <f>IF(DM9="sim",$D$9,"")</f>
        <v/>
      </c>
      <c r="DO9" s="42" t="s">
        <v>137</v>
      </c>
      <c r="DP9" s="43" t="str">
        <f>IF(DO9="sim",$D$9,"")</f>
        <v/>
      </c>
      <c r="DQ9" s="42" t="s">
        <v>137</v>
      </c>
      <c r="DR9" s="43" t="str">
        <f>IF(DQ9="sim",$D$9,"")</f>
        <v/>
      </c>
      <c r="DS9" s="42" t="s">
        <v>137</v>
      </c>
      <c r="DT9" s="43" t="str">
        <f>IF(DS9="sim",$D$9,"")</f>
        <v/>
      </c>
      <c r="DU9" s="42" t="s">
        <v>137</v>
      </c>
      <c r="DV9" s="43" t="str">
        <f>IF(DU9="sim",$D$9,"")</f>
        <v/>
      </c>
      <c r="DW9" s="42" t="s">
        <v>137</v>
      </c>
      <c r="DX9" s="43" t="str">
        <f>IF(DW9="sim",$D$9,"")</f>
        <v/>
      </c>
      <c r="DY9" s="42" t="s">
        <v>137</v>
      </c>
      <c r="DZ9" s="43" t="str">
        <f>IF(DY9="sim",$D$9,"")</f>
        <v/>
      </c>
      <c r="EA9" s="42" t="s">
        <v>137</v>
      </c>
      <c r="EB9" s="43" t="str">
        <f>IF(EA9="sim",$D$9,"")</f>
        <v/>
      </c>
      <c r="EC9" s="42" t="s">
        <v>137</v>
      </c>
      <c r="ED9" s="43" t="str">
        <f>IF(EC9="sim",$D$9,"")</f>
        <v/>
      </c>
      <c r="EE9" s="42" t="s">
        <v>137</v>
      </c>
      <c r="EF9" s="43" t="str">
        <f>IF(EE9="sim",$D$9,"")</f>
        <v/>
      </c>
      <c r="EG9" s="42" t="s">
        <v>137</v>
      </c>
      <c r="EH9" s="43" t="str">
        <f>IF(EG9="sim",$D$9,"")</f>
        <v/>
      </c>
      <c r="EI9" s="42" t="s">
        <v>137</v>
      </c>
      <c r="EJ9" s="43" t="str">
        <f>IF(EI9="sim",$D$9,"")</f>
        <v/>
      </c>
      <c r="EK9" s="42" t="s">
        <v>137</v>
      </c>
      <c r="EL9" s="43" t="str">
        <f>IF(EK9="sim",$D$9,"")</f>
        <v/>
      </c>
      <c r="EM9" s="42" t="s">
        <v>137</v>
      </c>
      <c r="EN9" s="43" t="str">
        <f>IF(EM9="sim",$D$9,"")</f>
        <v/>
      </c>
      <c r="EO9" s="42" t="s">
        <v>137</v>
      </c>
      <c r="EP9" s="43" t="str">
        <f>IF(EO9="sim",$D$9,"")</f>
        <v/>
      </c>
      <c r="EQ9" s="42" t="s">
        <v>137</v>
      </c>
      <c r="ER9" s="43" t="str">
        <f>IF(EQ9="sim",$D$9,"")</f>
        <v/>
      </c>
      <c r="ES9" s="42" t="s">
        <v>137</v>
      </c>
      <c r="ET9" s="43" t="str">
        <f>IF(ES9="sim",$D$9,"")</f>
        <v/>
      </c>
    </row>
    <row r="10" spans="1:150" s="44" customFormat="1" x14ac:dyDescent="0.2">
      <c r="A10" s="132"/>
      <c r="B10" s="45" t="s">
        <v>43</v>
      </c>
      <c r="C10" s="41" t="s">
        <v>95</v>
      </c>
      <c r="D10" s="85">
        <v>50</v>
      </c>
      <c r="E10" s="42" t="s">
        <v>137</v>
      </c>
      <c r="F10" s="43" t="str">
        <f>IF(E10="sim",$D$10,"")</f>
        <v/>
      </c>
      <c r="G10" s="42" t="s">
        <v>137</v>
      </c>
      <c r="H10" s="43" t="str">
        <f>IF(G10="sim",$D$10,"")</f>
        <v/>
      </c>
      <c r="I10" s="42" t="s">
        <v>137</v>
      </c>
      <c r="J10" s="43" t="str">
        <f>IF(I10="sim",$D$10,"")</f>
        <v/>
      </c>
      <c r="K10" s="42" t="s">
        <v>137</v>
      </c>
      <c r="L10" s="43" t="str">
        <f>IF(K10="sim",$D$10,"")</f>
        <v/>
      </c>
      <c r="M10" s="42" t="s">
        <v>137</v>
      </c>
      <c r="N10" s="43" t="str">
        <f>IF(M10="sim",$D$10,"")</f>
        <v/>
      </c>
      <c r="O10" s="42" t="s">
        <v>137</v>
      </c>
      <c r="P10" s="43" t="str">
        <f>IF(O10="sim",$D$10,"")</f>
        <v/>
      </c>
      <c r="Q10" s="42" t="s">
        <v>137</v>
      </c>
      <c r="R10" s="43" t="str">
        <f>IF(Q10="sim",$D$10,"")</f>
        <v/>
      </c>
      <c r="S10" s="42" t="s">
        <v>137</v>
      </c>
      <c r="T10" s="43" t="str">
        <f>IF(S10="sim",$D$10,"")</f>
        <v/>
      </c>
      <c r="U10" s="42" t="s">
        <v>137</v>
      </c>
      <c r="V10" s="43" t="str">
        <f>IF(U10="sim",$D$10,"")</f>
        <v/>
      </c>
      <c r="W10" s="42" t="s">
        <v>137</v>
      </c>
      <c r="X10" s="43" t="str">
        <f>IF(W10="sim",$D$10,"")</f>
        <v/>
      </c>
      <c r="Y10" s="42" t="s">
        <v>137</v>
      </c>
      <c r="Z10" s="43" t="str">
        <f>IF(Y10="sim",$D$10,"")</f>
        <v/>
      </c>
      <c r="AA10" s="42" t="s">
        <v>137</v>
      </c>
      <c r="AB10" s="43" t="str">
        <f>IF(AA10="sim",$D$10,"")</f>
        <v/>
      </c>
      <c r="AC10" s="42" t="s">
        <v>137</v>
      </c>
      <c r="AD10" s="43" t="str">
        <f>IF(AC10="sim",$D$10,"")</f>
        <v/>
      </c>
      <c r="AE10" s="42" t="s">
        <v>137</v>
      </c>
      <c r="AF10" s="43" t="str">
        <f>IF(AE10="sim",$D$10,"")</f>
        <v/>
      </c>
      <c r="AG10" s="42" t="s">
        <v>137</v>
      </c>
      <c r="AH10" s="43" t="str">
        <f>IF(AG10="sim",$D$10,"")</f>
        <v/>
      </c>
      <c r="AI10" s="42" t="s">
        <v>137</v>
      </c>
      <c r="AJ10" s="43" t="str">
        <f>IF(AI10="sim",$D$10,"")</f>
        <v/>
      </c>
      <c r="AK10" s="42" t="s">
        <v>137</v>
      </c>
      <c r="AL10" s="43" t="str">
        <f>IF(AK10="sim",$D$10,"")</f>
        <v/>
      </c>
      <c r="AM10" s="42" t="s">
        <v>137</v>
      </c>
      <c r="AN10" s="43" t="str">
        <f>IF(AM10="sim",$D$10,"")</f>
        <v/>
      </c>
      <c r="AO10" s="42" t="s">
        <v>137</v>
      </c>
      <c r="AP10" s="43" t="str">
        <f>IF(AO10="sim",$D$10,"")</f>
        <v/>
      </c>
      <c r="AQ10" s="42" t="s">
        <v>137</v>
      </c>
      <c r="AR10" s="43" t="str">
        <f>IF(AQ10="sim",$D$10,"")</f>
        <v/>
      </c>
      <c r="AS10" s="42" t="s">
        <v>137</v>
      </c>
      <c r="AT10" s="43" t="str">
        <f>IF(AS10="sim",$D$10,"")</f>
        <v/>
      </c>
      <c r="AU10" s="42" t="s">
        <v>137</v>
      </c>
      <c r="AV10" s="43" t="str">
        <f>IF(AU10="sim",$D$10,"")</f>
        <v/>
      </c>
      <c r="AW10" s="42" t="s">
        <v>137</v>
      </c>
      <c r="AX10" s="43" t="str">
        <f>IF(AW10="sim",$D$10,"")</f>
        <v/>
      </c>
      <c r="AY10" s="42" t="s">
        <v>137</v>
      </c>
      <c r="AZ10" s="43" t="str">
        <f>IF(AY10="sim",$D$10,"")</f>
        <v/>
      </c>
      <c r="BA10" s="42" t="s">
        <v>137</v>
      </c>
      <c r="BB10" s="43" t="str">
        <f>IF(BA10="sim",$D$10,"")</f>
        <v/>
      </c>
      <c r="BC10" s="42" t="s">
        <v>137</v>
      </c>
      <c r="BD10" s="43" t="str">
        <f>IF(BC10="sim",$D$10,"")</f>
        <v/>
      </c>
      <c r="BE10" s="42" t="s">
        <v>137</v>
      </c>
      <c r="BF10" s="43" t="str">
        <f>IF(BE10="sim",$D$10,"")</f>
        <v/>
      </c>
      <c r="BG10" s="42" t="s">
        <v>137</v>
      </c>
      <c r="BH10" s="43" t="str">
        <f>IF(BG10="sim",$D$10,"")</f>
        <v/>
      </c>
      <c r="BI10" s="42" t="s">
        <v>137</v>
      </c>
      <c r="BJ10" s="43" t="str">
        <f>IF(BI10="sim",$D$10,"")</f>
        <v/>
      </c>
      <c r="BK10" s="42" t="s">
        <v>137</v>
      </c>
      <c r="BL10" s="43" t="str">
        <f>IF(BK10="sim",$D$10,"")</f>
        <v/>
      </c>
      <c r="BM10" s="42" t="s">
        <v>137</v>
      </c>
      <c r="BN10" s="43" t="str">
        <f>IF(BM10="sim",$D$10,"")</f>
        <v/>
      </c>
      <c r="BO10" s="42" t="s">
        <v>137</v>
      </c>
      <c r="BP10" s="43" t="str">
        <f>IF(BO10="sim",$D$10,"")</f>
        <v/>
      </c>
      <c r="BQ10" s="42" t="s">
        <v>137</v>
      </c>
      <c r="BR10" s="43" t="str">
        <f>IF(BQ10="sim",$D$10,"")</f>
        <v/>
      </c>
      <c r="BS10" s="42" t="s">
        <v>137</v>
      </c>
      <c r="BT10" s="43" t="str">
        <f>IF(BS10="sim",$D$10,"")</f>
        <v/>
      </c>
      <c r="BU10" s="42" t="s">
        <v>137</v>
      </c>
      <c r="BV10" s="43" t="str">
        <f>IF(BU10="sim",$D$10,"")</f>
        <v/>
      </c>
      <c r="BW10" s="42" t="s">
        <v>137</v>
      </c>
      <c r="BX10" s="43" t="str">
        <f>IF(BW10="sim",$D$10,"")</f>
        <v/>
      </c>
      <c r="BY10" s="42" t="s">
        <v>137</v>
      </c>
      <c r="BZ10" s="43" t="str">
        <f>IF(BY10="sim",$D$10,"")</f>
        <v/>
      </c>
      <c r="CA10" s="42" t="s">
        <v>137</v>
      </c>
      <c r="CB10" s="43" t="str">
        <f>IF(CA10="sim",$D$10,"")</f>
        <v/>
      </c>
      <c r="CC10" s="42" t="s">
        <v>137</v>
      </c>
      <c r="CD10" s="43" t="str">
        <f>IF(CC10="sim",$D$10,"")</f>
        <v/>
      </c>
      <c r="CE10" s="42" t="s">
        <v>137</v>
      </c>
      <c r="CF10" s="43" t="str">
        <f>IF(CE10="sim",$D$10,"")</f>
        <v/>
      </c>
      <c r="CG10" s="42" t="s">
        <v>137</v>
      </c>
      <c r="CH10" s="43" t="str">
        <f>IF(CG10="sim",$D$10,"")</f>
        <v/>
      </c>
      <c r="CI10" s="42" t="s">
        <v>137</v>
      </c>
      <c r="CJ10" s="43" t="str">
        <f>IF(CI10="sim",$D$10,"")</f>
        <v/>
      </c>
      <c r="CK10" s="42" t="s">
        <v>137</v>
      </c>
      <c r="CL10" s="43" t="str">
        <f>IF(CK10="sim",$D$10,"")</f>
        <v/>
      </c>
      <c r="CM10" s="42" t="s">
        <v>137</v>
      </c>
      <c r="CN10" s="43" t="str">
        <f>IF(CM10="sim",$D$10,"")</f>
        <v/>
      </c>
      <c r="CO10" s="42" t="s">
        <v>137</v>
      </c>
      <c r="CP10" s="43" t="str">
        <f>IF(CO10="sim",$D$10,"")</f>
        <v/>
      </c>
      <c r="CQ10" s="42" t="s">
        <v>137</v>
      </c>
      <c r="CR10" s="43" t="str">
        <f>IF(CQ10="sim",$D$10,"")</f>
        <v/>
      </c>
      <c r="CS10" s="42" t="s">
        <v>137</v>
      </c>
      <c r="CT10" s="43" t="str">
        <f>IF(CS10="sim",$D$10,"")</f>
        <v/>
      </c>
      <c r="CU10" s="42" t="s">
        <v>137</v>
      </c>
      <c r="CV10" s="43" t="str">
        <f>IF(CU10="sim",$D$10,"")</f>
        <v/>
      </c>
      <c r="CW10" s="42" t="s">
        <v>137</v>
      </c>
      <c r="CX10" s="43" t="str">
        <f>IF(CW10="sim",$D$10,"")</f>
        <v/>
      </c>
      <c r="CY10" s="42" t="s">
        <v>137</v>
      </c>
      <c r="CZ10" s="43" t="str">
        <f>IF(CY10="sim",$D$10,"")</f>
        <v/>
      </c>
      <c r="DA10" s="42" t="s">
        <v>137</v>
      </c>
      <c r="DB10" s="43" t="str">
        <f>IF(DA10="sim",$D$10,"")</f>
        <v/>
      </c>
      <c r="DC10" s="42" t="s">
        <v>137</v>
      </c>
      <c r="DD10" s="43" t="str">
        <f>IF(DC10="sim",$D$10,"")</f>
        <v/>
      </c>
      <c r="DE10" s="42" t="s">
        <v>137</v>
      </c>
      <c r="DF10" s="43" t="str">
        <f>IF(DE10="sim",$D$10,"")</f>
        <v/>
      </c>
      <c r="DG10" s="42" t="s">
        <v>137</v>
      </c>
      <c r="DH10" s="43" t="str">
        <f>IF(DG10="sim",$D$10,"")</f>
        <v/>
      </c>
      <c r="DI10" s="42" t="s">
        <v>137</v>
      </c>
      <c r="DJ10" s="43" t="str">
        <f>IF(DI10="sim",$D$10,"")</f>
        <v/>
      </c>
      <c r="DK10" s="42" t="s">
        <v>137</v>
      </c>
      <c r="DL10" s="43" t="str">
        <f>IF(DK10="sim",$D$10,"")</f>
        <v/>
      </c>
      <c r="DM10" s="42" t="s">
        <v>137</v>
      </c>
      <c r="DN10" s="43" t="str">
        <f>IF(DM10="sim",$D$10,"")</f>
        <v/>
      </c>
      <c r="DO10" s="42" t="s">
        <v>137</v>
      </c>
      <c r="DP10" s="43" t="str">
        <f>IF(DO10="sim",$D$10,"")</f>
        <v/>
      </c>
      <c r="DQ10" s="42" t="s">
        <v>137</v>
      </c>
      <c r="DR10" s="43" t="str">
        <f>IF(DQ10="sim",$D$10,"")</f>
        <v/>
      </c>
      <c r="DS10" s="42" t="s">
        <v>137</v>
      </c>
      <c r="DT10" s="43" t="str">
        <f>IF(DS10="sim",$D$10,"")</f>
        <v/>
      </c>
      <c r="DU10" s="42" t="s">
        <v>137</v>
      </c>
      <c r="DV10" s="43" t="str">
        <f>IF(DU10="sim",$D$10,"")</f>
        <v/>
      </c>
      <c r="DW10" s="42" t="s">
        <v>137</v>
      </c>
      <c r="DX10" s="43" t="str">
        <f>IF(DW10="sim",$D$10,"")</f>
        <v/>
      </c>
      <c r="DY10" s="42" t="s">
        <v>137</v>
      </c>
      <c r="DZ10" s="43" t="str">
        <f>IF(DY10="sim",$D$10,"")</f>
        <v/>
      </c>
      <c r="EA10" s="42" t="s">
        <v>137</v>
      </c>
      <c r="EB10" s="43" t="str">
        <f>IF(EA10="sim",$D$10,"")</f>
        <v/>
      </c>
      <c r="EC10" s="42" t="s">
        <v>137</v>
      </c>
      <c r="ED10" s="43" t="str">
        <f>IF(EC10="sim",$D$10,"")</f>
        <v/>
      </c>
      <c r="EE10" s="42" t="s">
        <v>137</v>
      </c>
      <c r="EF10" s="43" t="str">
        <f>IF(EE10="sim",$D$10,"")</f>
        <v/>
      </c>
      <c r="EG10" s="42" t="s">
        <v>137</v>
      </c>
      <c r="EH10" s="43" t="str">
        <f>IF(EG10="sim",$D$10,"")</f>
        <v/>
      </c>
      <c r="EI10" s="42" t="s">
        <v>137</v>
      </c>
      <c r="EJ10" s="43" t="str">
        <f>IF(EI10="sim",$D$10,"")</f>
        <v/>
      </c>
      <c r="EK10" s="42" t="s">
        <v>137</v>
      </c>
      <c r="EL10" s="43" t="str">
        <f>IF(EK10="sim",$D$10,"")</f>
        <v/>
      </c>
      <c r="EM10" s="42" t="s">
        <v>137</v>
      </c>
      <c r="EN10" s="43" t="str">
        <f>IF(EM10="sim",$D$10,"")</f>
        <v/>
      </c>
      <c r="EO10" s="42" t="s">
        <v>137</v>
      </c>
      <c r="EP10" s="43" t="str">
        <f>IF(EO10="sim",$D$10,"")</f>
        <v/>
      </c>
      <c r="EQ10" s="42" t="s">
        <v>137</v>
      </c>
      <c r="ER10" s="43" t="str">
        <f>IF(EQ10="sim",$D$10,"")</f>
        <v/>
      </c>
      <c r="ES10" s="42" t="s">
        <v>137</v>
      </c>
      <c r="ET10" s="43" t="str">
        <f>IF(ES10="sim",$D$10,"")</f>
        <v/>
      </c>
    </row>
    <row r="11" spans="1:150" s="44" customFormat="1" ht="13.5" thickBot="1" x14ac:dyDescent="0.25">
      <c r="A11" s="133"/>
      <c r="B11" s="45" t="s">
        <v>44</v>
      </c>
      <c r="C11" s="41" t="s">
        <v>95</v>
      </c>
      <c r="D11" s="85">
        <v>25</v>
      </c>
      <c r="E11" s="42" t="s">
        <v>137</v>
      </c>
      <c r="F11" s="43" t="str">
        <f>IF(E11="sim",$D$11,"")</f>
        <v/>
      </c>
      <c r="G11" s="42" t="s">
        <v>137</v>
      </c>
      <c r="H11" s="43" t="str">
        <f>IF(G11="sim",$D$11,"")</f>
        <v/>
      </c>
      <c r="I11" s="42" t="s">
        <v>137</v>
      </c>
      <c r="J11" s="43" t="str">
        <f>IF(I11="sim",$D$11,"")</f>
        <v/>
      </c>
      <c r="K11" s="42" t="s">
        <v>137</v>
      </c>
      <c r="L11" s="43" t="str">
        <f>IF(K11="sim",$D$11,"")</f>
        <v/>
      </c>
      <c r="M11" s="42" t="s">
        <v>137</v>
      </c>
      <c r="N11" s="43" t="str">
        <f>IF(M11="sim",$D$11,"")</f>
        <v/>
      </c>
      <c r="O11" s="42" t="s">
        <v>137</v>
      </c>
      <c r="P11" s="43" t="str">
        <f>IF(O11="sim",$D$11,"")</f>
        <v/>
      </c>
      <c r="Q11" s="42" t="s">
        <v>137</v>
      </c>
      <c r="R11" s="43" t="str">
        <f>IF(Q11="sim",$D$11,"")</f>
        <v/>
      </c>
      <c r="S11" s="42" t="s">
        <v>137</v>
      </c>
      <c r="T11" s="43" t="str">
        <f>IF(S11="sim",$D$11,"")</f>
        <v/>
      </c>
      <c r="U11" s="42" t="s">
        <v>137</v>
      </c>
      <c r="V11" s="43" t="str">
        <f>IF(U11="sim",$D$11,"")</f>
        <v/>
      </c>
      <c r="W11" s="42" t="s">
        <v>137</v>
      </c>
      <c r="X11" s="43" t="str">
        <f>IF(W11="sim",$D$11,"")</f>
        <v/>
      </c>
      <c r="Y11" s="42" t="s">
        <v>137</v>
      </c>
      <c r="Z11" s="43" t="str">
        <f>IF(Y11="sim",$D$11,"")</f>
        <v/>
      </c>
      <c r="AA11" s="42" t="s">
        <v>137</v>
      </c>
      <c r="AB11" s="43" t="str">
        <f>IF(AA11="sim",$D$11,"")</f>
        <v/>
      </c>
      <c r="AC11" s="42" t="s">
        <v>137</v>
      </c>
      <c r="AD11" s="43" t="str">
        <f>IF(AC11="sim",$D$11,"")</f>
        <v/>
      </c>
      <c r="AE11" s="42" t="s">
        <v>137</v>
      </c>
      <c r="AF11" s="43" t="str">
        <f>IF(AE11="sim",$D$11,"")</f>
        <v/>
      </c>
      <c r="AG11" s="42" t="s">
        <v>137</v>
      </c>
      <c r="AH11" s="43" t="str">
        <f>IF(AG11="sim",$D$11,"")</f>
        <v/>
      </c>
      <c r="AI11" s="42" t="s">
        <v>137</v>
      </c>
      <c r="AJ11" s="43" t="str">
        <f>IF(AI11="sim",$D$11,"")</f>
        <v/>
      </c>
      <c r="AK11" s="42" t="s">
        <v>137</v>
      </c>
      <c r="AL11" s="43" t="str">
        <f>IF(AK11="sim",$D$11,"")</f>
        <v/>
      </c>
      <c r="AM11" s="42" t="s">
        <v>137</v>
      </c>
      <c r="AN11" s="43" t="str">
        <f>IF(AM11="sim",$D$11,"")</f>
        <v/>
      </c>
      <c r="AO11" s="42" t="s">
        <v>137</v>
      </c>
      <c r="AP11" s="43" t="str">
        <f>IF(AO11="sim",$D$11,"")</f>
        <v/>
      </c>
      <c r="AQ11" s="42" t="s">
        <v>137</v>
      </c>
      <c r="AR11" s="43" t="str">
        <f>IF(AQ11="sim",$D$11,"")</f>
        <v/>
      </c>
      <c r="AS11" s="42" t="s">
        <v>137</v>
      </c>
      <c r="AT11" s="43" t="str">
        <f>IF(AS11="sim",$D$11,"")</f>
        <v/>
      </c>
      <c r="AU11" s="42" t="s">
        <v>137</v>
      </c>
      <c r="AV11" s="43" t="str">
        <f>IF(AU11="sim",$D$11,"")</f>
        <v/>
      </c>
      <c r="AW11" s="42" t="s">
        <v>137</v>
      </c>
      <c r="AX11" s="43" t="str">
        <f>IF(AW11="sim",$D$11,"")</f>
        <v/>
      </c>
      <c r="AY11" s="42" t="s">
        <v>137</v>
      </c>
      <c r="AZ11" s="43" t="str">
        <f>IF(AY11="sim",$D$11,"")</f>
        <v/>
      </c>
      <c r="BA11" s="42" t="s">
        <v>137</v>
      </c>
      <c r="BB11" s="43" t="str">
        <f>IF(BA11="sim",$D$11,"")</f>
        <v/>
      </c>
      <c r="BC11" s="42" t="s">
        <v>137</v>
      </c>
      <c r="BD11" s="43" t="str">
        <f>IF(BC11="sim",$D$11,"")</f>
        <v/>
      </c>
      <c r="BE11" s="42" t="s">
        <v>137</v>
      </c>
      <c r="BF11" s="43" t="str">
        <f>IF(BE11="sim",$D$11,"")</f>
        <v/>
      </c>
      <c r="BG11" s="42" t="s">
        <v>137</v>
      </c>
      <c r="BH11" s="43" t="str">
        <f>IF(BG11="sim",$D$11,"")</f>
        <v/>
      </c>
      <c r="BI11" s="42" t="s">
        <v>137</v>
      </c>
      <c r="BJ11" s="43" t="str">
        <f>IF(BI11="sim",$D$11,"")</f>
        <v/>
      </c>
      <c r="BK11" s="42" t="s">
        <v>137</v>
      </c>
      <c r="BL11" s="43" t="str">
        <f>IF(BK11="sim",$D$11,"")</f>
        <v/>
      </c>
      <c r="BM11" s="42" t="s">
        <v>137</v>
      </c>
      <c r="BN11" s="43" t="str">
        <f>IF(BM11="sim",$D$11,"")</f>
        <v/>
      </c>
      <c r="BO11" s="42" t="s">
        <v>137</v>
      </c>
      <c r="BP11" s="43" t="str">
        <f>IF(BO11="sim",$D$11,"")</f>
        <v/>
      </c>
      <c r="BQ11" s="42" t="s">
        <v>137</v>
      </c>
      <c r="BR11" s="43" t="str">
        <f>IF(BQ11="sim",$D$11,"")</f>
        <v/>
      </c>
      <c r="BS11" s="42" t="s">
        <v>137</v>
      </c>
      <c r="BT11" s="43" t="str">
        <f>IF(BS11="sim",$D$11,"")</f>
        <v/>
      </c>
      <c r="BU11" s="42" t="s">
        <v>137</v>
      </c>
      <c r="BV11" s="43" t="str">
        <f>IF(BU11="sim",$D$11,"")</f>
        <v/>
      </c>
      <c r="BW11" s="42" t="s">
        <v>137</v>
      </c>
      <c r="BX11" s="43" t="str">
        <f>IF(BW11="sim",$D$11,"")</f>
        <v/>
      </c>
      <c r="BY11" s="42" t="s">
        <v>137</v>
      </c>
      <c r="BZ11" s="43" t="str">
        <f>IF(BY11="sim",$D$11,"")</f>
        <v/>
      </c>
      <c r="CA11" s="42" t="s">
        <v>137</v>
      </c>
      <c r="CB11" s="43" t="str">
        <f>IF(CA11="sim",$D$11,"")</f>
        <v/>
      </c>
      <c r="CC11" s="42" t="s">
        <v>137</v>
      </c>
      <c r="CD11" s="43" t="str">
        <f>IF(CC11="sim",$D$11,"")</f>
        <v/>
      </c>
      <c r="CE11" s="42" t="s">
        <v>137</v>
      </c>
      <c r="CF11" s="43" t="str">
        <f>IF(CE11="sim",$D$11,"")</f>
        <v/>
      </c>
      <c r="CG11" s="42" t="s">
        <v>137</v>
      </c>
      <c r="CH11" s="43" t="str">
        <f>IF(CG11="sim",$D$11,"")</f>
        <v/>
      </c>
      <c r="CI11" s="42" t="s">
        <v>137</v>
      </c>
      <c r="CJ11" s="43" t="str">
        <f>IF(CI11="sim",$D$11,"")</f>
        <v/>
      </c>
      <c r="CK11" s="42" t="s">
        <v>137</v>
      </c>
      <c r="CL11" s="43" t="str">
        <f>IF(CK11="sim",$D$11,"")</f>
        <v/>
      </c>
      <c r="CM11" s="42" t="s">
        <v>137</v>
      </c>
      <c r="CN11" s="43" t="str">
        <f>IF(CM11="sim",$D$11,"")</f>
        <v/>
      </c>
      <c r="CO11" s="42" t="s">
        <v>137</v>
      </c>
      <c r="CP11" s="43" t="str">
        <f>IF(CO11="sim",$D$11,"")</f>
        <v/>
      </c>
      <c r="CQ11" s="42" t="s">
        <v>137</v>
      </c>
      <c r="CR11" s="43" t="str">
        <f>IF(CQ11="sim",$D$11,"")</f>
        <v/>
      </c>
      <c r="CS11" s="42" t="s">
        <v>137</v>
      </c>
      <c r="CT11" s="43" t="str">
        <f>IF(CS11="sim",$D$11,"")</f>
        <v/>
      </c>
      <c r="CU11" s="42" t="s">
        <v>137</v>
      </c>
      <c r="CV11" s="43" t="str">
        <f>IF(CU11="sim",$D$11,"")</f>
        <v/>
      </c>
      <c r="CW11" s="42" t="s">
        <v>137</v>
      </c>
      <c r="CX11" s="43" t="str">
        <f>IF(CW11="sim",$D$11,"")</f>
        <v/>
      </c>
      <c r="CY11" s="42" t="s">
        <v>137</v>
      </c>
      <c r="CZ11" s="43" t="str">
        <f>IF(CY11="sim",$D$11,"")</f>
        <v/>
      </c>
      <c r="DA11" s="42" t="s">
        <v>137</v>
      </c>
      <c r="DB11" s="43" t="str">
        <f>IF(DA11="sim",$D$11,"")</f>
        <v/>
      </c>
      <c r="DC11" s="42" t="s">
        <v>137</v>
      </c>
      <c r="DD11" s="43" t="str">
        <f>IF(DC11="sim",$D$11,"")</f>
        <v/>
      </c>
      <c r="DE11" s="42" t="s">
        <v>137</v>
      </c>
      <c r="DF11" s="43" t="str">
        <f>IF(DE11="sim",$D$11,"")</f>
        <v/>
      </c>
      <c r="DG11" s="42" t="s">
        <v>137</v>
      </c>
      <c r="DH11" s="43" t="str">
        <f>IF(DG11="sim",$D$11,"")</f>
        <v/>
      </c>
      <c r="DI11" s="42" t="s">
        <v>137</v>
      </c>
      <c r="DJ11" s="43" t="str">
        <f>IF(DI11="sim",$D$11,"")</f>
        <v/>
      </c>
      <c r="DK11" s="42" t="s">
        <v>137</v>
      </c>
      <c r="DL11" s="43" t="str">
        <f>IF(DK11="sim",$D$11,"")</f>
        <v/>
      </c>
      <c r="DM11" s="42" t="s">
        <v>137</v>
      </c>
      <c r="DN11" s="43" t="str">
        <f>IF(DM11="sim",$D$11,"")</f>
        <v/>
      </c>
      <c r="DO11" s="42" t="s">
        <v>137</v>
      </c>
      <c r="DP11" s="43" t="str">
        <f>IF(DO11="sim",$D$11,"")</f>
        <v/>
      </c>
      <c r="DQ11" s="42" t="s">
        <v>137</v>
      </c>
      <c r="DR11" s="43" t="str">
        <f>IF(DQ11="sim",$D$11,"")</f>
        <v/>
      </c>
      <c r="DS11" s="42" t="s">
        <v>137</v>
      </c>
      <c r="DT11" s="43" t="str">
        <f>IF(DS11="sim",$D$11,"")</f>
        <v/>
      </c>
      <c r="DU11" s="42" t="s">
        <v>137</v>
      </c>
      <c r="DV11" s="43" t="str">
        <f>IF(DU11="sim",$D$11,"")</f>
        <v/>
      </c>
      <c r="DW11" s="42" t="s">
        <v>137</v>
      </c>
      <c r="DX11" s="43" t="str">
        <f>IF(DW11="sim",$D$11,"")</f>
        <v/>
      </c>
      <c r="DY11" s="42" t="s">
        <v>137</v>
      </c>
      <c r="DZ11" s="43" t="str">
        <f>IF(DY11="sim",$D$11,"")</f>
        <v/>
      </c>
      <c r="EA11" s="42" t="s">
        <v>137</v>
      </c>
      <c r="EB11" s="43" t="str">
        <f>IF(EA11="sim",$D$11,"")</f>
        <v/>
      </c>
      <c r="EC11" s="42" t="s">
        <v>137</v>
      </c>
      <c r="ED11" s="43" t="str">
        <f>IF(EC11="sim",$D$11,"")</f>
        <v/>
      </c>
      <c r="EE11" s="42" t="s">
        <v>137</v>
      </c>
      <c r="EF11" s="43" t="str">
        <f>IF(EE11="sim",$D$11,"")</f>
        <v/>
      </c>
      <c r="EG11" s="42" t="s">
        <v>137</v>
      </c>
      <c r="EH11" s="43" t="str">
        <f>IF(EG11="sim",$D$11,"")</f>
        <v/>
      </c>
      <c r="EI11" s="42" t="s">
        <v>137</v>
      </c>
      <c r="EJ11" s="43" t="str">
        <f>IF(EI11="sim",$D$11,"")</f>
        <v/>
      </c>
      <c r="EK11" s="42" t="s">
        <v>137</v>
      </c>
      <c r="EL11" s="43" t="str">
        <f>IF(EK11="sim",$D$11,"")</f>
        <v/>
      </c>
      <c r="EM11" s="42" t="s">
        <v>137</v>
      </c>
      <c r="EN11" s="43" t="str">
        <f>IF(EM11="sim",$D$11,"")</f>
        <v/>
      </c>
      <c r="EO11" s="42" t="s">
        <v>137</v>
      </c>
      <c r="EP11" s="43" t="str">
        <f>IF(EO11="sim",$D$11,"")</f>
        <v/>
      </c>
      <c r="EQ11" s="42" t="s">
        <v>137</v>
      </c>
      <c r="ER11" s="43" t="str">
        <f>IF(EQ11="sim",$D$11,"")</f>
        <v/>
      </c>
      <c r="ES11" s="42" t="s">
        <v>137</v>
      </c>
      <c r="ET11" s="43" t="str">
        <f>IF(ES11="sim",$D$11,"")</f>
        <v/>
      </c>
    </row>
    <row r="12" spans="1:150" s="44" customFormat="1" x14ac:dyDescent="0.2">
      <c r="A12" s="124" t="s">
        <v>45</v>
      </c>
      <c r="B12" s="46" t="s">
        <v>4</v>
      </c>
      <c r="C12" s="47" t="s">
        <v>96</v>
      </c>
      <c r="D12" s="85">
        <v>3</v>
      </c>
      <c r="E12" s="48">
        <v>0</v>
      </c>
      <c r="F12" s="49">
        <f>$D12*E12</f>
        <v>0</v>
      </c>
      <c r="G12" s="48">
        <v>0</v>
      </c>
      <c r="H12" s="49">
        <f t="shared" ref="H12:H13" si="0">$D12*G12</f>
        <v>0</v>
      </c>
      <c r="I12" s="48">
        <v>0</v>
      </c>
      <c r="J12" s="49">
        <f t="shared" ref="J12:J13" si="1">$D12*I12</f>
        <v>0</v>
      </c>
      <c r="K12" s="48">
        <v>0</v>
      </c>
      <c r="L12" s="49">
        <f t="shared" ref="L12:L13" si="2">$D12*K12</f>
        <v>0</v>
      </c>
      <c r="M12" s="48">
        <v>0</v>
      </c>
      <c r="N12" s="49">
        <f t="shared" ref="N12:N13" si="3">$D12*M12</f>
        <v>0</v>
      </c>
      <c r="O12" s="48">
        <v>0</v>
      </c>
      <c r="P12" s="49">
        <f t="shared" ref="P12:P13" si="4">$D12*O12</f>
        <v>0</v>
      </c>
      <c r="Q12" s="48">
        <v>0</v>
      </c>
      <c r="R12" s="49">
        <f t="shared" ref="R12:R13" si="5">$D12*Q12</f>
        <v>0</v>
      </c>
      <c r="S12" s="48">
        <v>0</v>
      </c>
      <c r="T12" s="49">
        <f t="shared" ref="T12:T13" si="6">$D12*S12</f>
        <v>0</v>
      </c>
      <c r="U12" s="48">
        <v>0</v>
      </c>
      <c r="V12" s="49">
        <f t="shared" ref="V12:V13" si="7">$D12*U12</f>
        <v>0</v>
      </c>
      <c r="W12" s="48">
        <v>0</v>
      </c>
      <c r="X12" s="49">
        <f t="shared" ref="X12:X13" si="8">$D12*W12</f>
        <v>0</v>
      </c>
      <c r="Y12" s="48">
        <v>0</v>
      </c>
      <c r="Z12" s="49">
        <f t="shared" ref="Z12:Z13" si="9">$D12*Y12</f>
        <v>0</v>
      </c>
      <c r="AA12" s="48">
        <v>0</v>
      </c>
      <c r="AB12" s="49">
        <f t="shared" ref="AB12:AB13" si="10">$D12*AA12</f>
        <v>0</v>
      </c>
      <c r="AC12" s="48">
        <v>0</v>
      </c>
      <c r="AD12" s="49">
        <f t="shared" ref="AD12:AD13" si="11">$D12*AC12</f>
        <v>0</v>
      </c>
      <c r="AE12" s="48">
        <v>0</v>
      </c>
      <c r="AF12" s="49">
        <f t="shared" ref="AF12:AF13" si="12">$D12*AE12</f>
        <v>0</v>
      </c>
      <c r="AG12" s="48">
        <v>0</v>
      </c>
      <c r="AH12" s="49">
        <f t="shared" ref="AH12:AH13" si="13">$D12*AG12</f>
        <v>0</v>
      </c>
      <c r="AI12" s="48">
        <v>0</v>
      </c>
      <c r="AJ12" s="49">
        <f t="shared" ref="AJ12:AJ13" si="14">$D12*AI12</f>
        <v>0</v>
      </c>
      <c r="AK12" s="48">
        <v>0</v>
      </c>
      <c r="AL12" s="49">
        <f t="shared" ref="AL12:AL13" si="15">$D12*AK12</f>
        <v>0</v>
      </c>
      <c r="AM12" s="48">
        <v>0</v>
      </c>
      <c r="AN12" s="49">
        <f t="shared" ref="AN12:AN13" si="16">$D12*AM12</f>
        <v>0</v>
      </c>
      <c r="AO12" s="48">
        <v>0</v>
      </c>
      <c r="AP12" s="49">
        <f t="shared" ref="AP12:AP13" si="17">$D12*AO12</f>
        <v>0</v>
      </c>
      <c r="AQ12" s="48">
        <v>0</v>
      </c>
      <c r="AR12" s="49">
        <f t="shared" ref="AR12:AR13" si="18">$D12*AQ12</f>
        <v>0</v>
      </c>
      <c r="AS12" s="48">
        <v>0</v>
      </c>
      <c r="AT12" s="49">
        <f t="shared" ref="AT12:AT13" si="19">$D12*AS12</f>
        <v>0</v>
      </c>
      <c r="AU12" s="48">
        <v>0</v>
      </c>
      <c r="AV12" s="49">
        <f t="shared" ref="AV12:AV13" si="20">$D12*AU12</f>
        <v>0</v>
      </c>
      <c r="AW12" s="48">
        <v>0</v>
      </c>
      <c r="AX12" s="49">
        <f t="shared" ref="AX12:AX13" si="21">$D12*AW12</f>
        <v>0</v>
      </c>
      <c r="AY12" s="48">
        <v>0</v>
      </c>
      <c r="AZ12" s="49">
        <f t="shared" ref="AZ12:AZ13" si="22">$D12*AY12</f>
        <v>0</v>
      </c>
      <c r="BA12" s="48">
        <v>0</v>
      </c>
      <c r="BB12" s="49">
        <f t="shared" ref="BB12:BB13" si="23">$D12*BA12</f>
        <v>0</v>
      </c>
      <c r="BC12" s="48">
        <v>0</v>
      </c>
      <c r="BD12" s="49">
        <f t="shared" ref="BD12:BD13" si="24">$D12*BC12</f>
        <v>0</v>
      </c>
      <c r="BE12" s="48">
        <v>0</v>
      </c>
      <c r="BF12" s="49">
        <f t="shared" ref="BF12:BF13" si="25">$D12*BE12</f>
        <v>0</v>
      </c>
      <c r="BG12" s="48">
        <v>0</v>
      </c>
      <c r="BH12" s="49">
        <f t="shared" ref="BH12:BH13" si="26">$D12*BG12</f>
        <v>0</v>
      </c>
      <c r="BI12" s="48">
        <v>0</v>
      </c>
      <c r="BJ12" s="49">
        <f t="shared" ref="BJ12:BJ13" si="27">$D12*BI12</f>
        <v>0</v>
      </c>
      <c r="BK12" s="48">
        <v>0</v>
      </c>
      <c r="BL12" s="49">
        <f t="shared" ref="BL12:BN13" si="28">$D12*BK12</f>
        <v>0</v>
      </c>
      <c r="BM12" s="48">
        <v>0</v>
      </c>
      <c r="BN12" s="49">
        <f t="shared" si="28"/>
        <v>0</v>
      </c>
      <c r="BO12" s="48">
        <v>0</v>
      </c>
      <c r="BP12" s="49">
        <f t="shared" ref="BP12:BP13" si="29">$D12*BO12</f>
        <v>0</v>
      </c>
      <c r="BQ12" s="48">
        <v>0</v>
      </c>
      <c r="BR12" s="49">
        <f t="shared" ref="BR12:BR13" si="30">$D12*BQ12</f>
        <v>0</v>
      </c>
      <c r="BS12" s="48">
        <v>0</v>
      </c>
      <c r="BT12" s="49">
        <f t="shared" ref="BT12:BT13" si="31">$D12*BS12</f>
        <v>0</v>
      </c>
      <c r="BU12" s="48">
        <v>0</v>
      </c>
      <c r="BV12" s="49">
        <f t="shared" ref="BV12:BV13" si="32">$D12*BU12</f>
        <v>0</v>
      </c>
      <c r="BW12" s="48">
        <v>0</v>
      </c>
      <c r="BX12" s="49">
        <f t="shared" ref="BX12:BX13" si="33">$D12*BW12</f>
        <v>0</v>
      </c>
      <c r="BY12" s="48">
        <v>0</v>
      </c>
      <c r="BZ12" s="49">
        <f t="shared" ref="BZ12:BZ13" si="34">$D12*BY12</f>
        <v>0</v>
      </c>
      <c r="CA12" s="48">
        <v>0</v>
      </c>
      <c r="CB12" s="49">
        <f t="shared" ref="CB12:CB13" si="35">$D12*CA12</f>
        <v>0</v>
      </c>
      <c r="CC12" s="48">
        <v>0</v>
      </c>
      <c r="CD12" s="49">
        <f t="shared" ref="CD12:CD13" si="36">$D12*CC12</f>
        <v>0</v>
      </c>
      <c r="CE12" s="48">
        <v>0</v>
      </c>
      <c r="CF12" s="49">
        <f t="shared" ref="CF12:CF13" si="37">$D12*CE12</f>
        <v>0</v>
      </c>
      <c r="CG12" s="48">
        <v>0</v>
      </c>
      <c r="CH12" s="49">
        <f t="shared" ref="CH12:CH13" si="38">$D12*CG12</f>
        <v>0</v>
      </c>
      <c r="CI12" s="48">
        <v>0</v>
      </c>
      <c r="CJ12" s="49">
        <f t="shared" ref="CJ12:CJ13" si="39">$D12*CI12</f>
        <v>0</v>
      </c>
      <c r="CK12" s="48">
        <v>0</v>
      </c>
      <c r="CL12" s="49">
        <f t="shared" ref="CL12:CL13" si="40">$D12*CK12</f>
        <v>0</v>
      </c>
      <c r="CM12" s="48">
        <v>0</v>
      </c>
      <c r="CN12" s="49">
        <f t="shared" ref="CN12:CN13" si="41">$D12*CM12</f>
        <v>0</v>
      </c>
      <c r="CO12" s="48">
        <v>0</v>
      </c>
      <c r="CP12" s="49">
        <f t="shared" ref="CP12:CP13" si="42">$D12*CO12</f>
        <v>0</v>
      </c>
      <c r="CQ12" s="48">
        <v>0</v>
      </c>
      <c r="CR12" s="49">
        <f t="shared" ref="CR12:CR13" si="43">$D12*CQ12</f>
        <v>0</v>
      </c>
      <c r="CS12" s="48">
        <v>0</v>
      </c>
      <c r="CT12" s="49">
        <f t="shared" ref="CT12:CT13" si="44">$D12*CS12</f>
        <v>0</v>
      </c>
      <c r="CU12" s="48">
        <v>0</v>
      </c>
      <c r="CV12" s="49">
        <f t="shared" ref="CV12:CV13" si="45">$D12*CU12</f>
        <v>0</v>
      </c>
      <c r="CW12" s="48">
        <v>0</v>
      </c>
      <c r="CX12" s="49">
        <f t="shared" ref="CX12:CX13" si="46">$D12*CW12</f>
        <v>0</v>
      </c>
      <c r="CY12" s="48">
        <v>0</v>
      </c>
      <c r="CZ12" s="49">
        <f t="shared" ref="CZ12:CZ13" si="47">$D12*CY12</f>
        <v>0</v>
      </c>
      <c r="DA12" s="48">
        <v>0</v>
      </c>
      <c r="DB12" s="49">
        <f t="shared" ref="DB12:DB13" si="48">$D12*DA12</f>
        <v>0</v>
      </c>
      <c r="DC12" s="48">
        <v>0</v>
      </c>
      <c r="DD12" s="49">
        <f t="shared" ref="DD12:DD13" si="49">$D12*DC12</f>
        <v>0</v>
      </c>
      <c r="DE12" s="48">
        <v>0</v>
      </c>
      <c r="DF12" s="49">
        <f t="shared" ref="DF12:DF13" si="50">$D12*DE12</f>
        <v>0</v>
      </c>
      <c r="DG12" s="48">
        <v>0</v>
      </c>
      <c r="DH12" s="49">
        <f t="shared" ref="DH12:DH13" si="51">$D12*DG12</f>
        <v>0</v>
      </c>
      <c r="DI12" s="48">
        <v>0</v>
      </c>
      <c r="DJ12" s="49">
        <f t="shared" ref="DJ12:DJ13" si="52">$D12*DI12</f>
        <v>0</v>
      </c>
      <c r="DK12" s="48">
        <v>0</v>
      </c>
      <c r="DL12" s="49">
        <f t="shared" ref="DL12:DL13" si="53">$D12*DK12</f>
        <v>0</v>
      </c>
      <c r="DM12" s="48">
        <v>0</v>
      </c>
      <c r="DN12" s="49">
        <f t="shared" ref="DN12:DN13" si="54">$D12*DM12</f>
        <v>0</v>
      </c>
      <c r="DO12" s="48">
        <v>0</v>
      </c>
      <c r="DP12" s="49">
        <f t="shared" ref="DP12:DP13" si="55">$D12*DO12</f>
        <v>0</v>
      </c>
      <c r="DQ12" s="48">
        <v>0</v>
      </c>
      <c r="DR12" s="49">
        <f t="shared" ref="DR12:DR13" si="56">$D12*DQ12</f>
        <v>0</v>
      </c>
      <c r="DS12" s="48">
        <v>0</v>
      </c>
      <c r="DT12" s="49">
        <f t="shared" ref="DT12:DT13" si="57">$D12*DS12</f>
        <v>0</v>
      </c>
      <c r="DU12" s="48">
        <v>0</v>
      </c>
      <c r="DV12" s="49">
        <f t="shared" ref="DV12:DV13" si="58">$D12*DU12</f>
        <v>0</v>
      </c>
      <c r="DW12" s="48">
        <v>0</v>
      </c>
      <c r="DX12" s="49">
        <f t="shared" ref="DX12:DX13" si="59">$D12*DW12</f>
        <v>0</v>
      </c>
      <c r="DY12" s="48">
        <v>0</v>
      </c>
      <c r="DZ12" s="49">
        <f t="shared" ref="DZ12:DZ13" si="60">$D12*DY12</f>
        <v>0</v>
      </c>
      <c r="EA12" s="48">
        <v>0</v>
      </c>
      <c r="EB12" s="49">
        <f t="shared" ref="EB12:EB13" si="61">$D12*EA12</f>
        <v>0</v>
      </c>
      <c r="EC12" s="48">
        <v>0</v>
      </c>
      <c r="ED12" s="49">
        <f t="shared" ref="ED12:ED13" si="62">$D12*EC12</f>
        <v>0</v>
      </c>
      <c r="EE12" s="48">
        <v>0</v>
      </c>
      <c r="EF12" s="49">
        <f t="shared" ref="EF12:EF13" si="63">$D12*EE12</f>
        <v>0</v>
      </c>
      <c r="EG12" s="48">
        <v>0</v>
      </c>
      <c r="EH12" s="49">
        <f t="shared" ref="EH12:EH13" si="64">$D12*EG12</f>
        <v>0</v>
      </c>
      <c r="EI12" s="48">
        <v>0</v>
      </c>
      <c r="EJ12" s="49">
        <f t="shared" ref="EJ12:EL13" si="65">$D12*EI12</f>
        <v>0</v>
      </c>
      <c r="EK12" s="48">
        <v>0</v>
      </c>
      <c r="EL12" s="49">
        <f t="shared" si="65"/>
        <v>0</v>
      </c>
      <c r="EM12" s="48">
        <v>0</v>
      </c>
      <c r="EN12" s="49">
        <f t="shared" ref="EN12:EN13" si="66">$D12*EM12</f>
        <v>0</v>
      </c>
      <c r="EO12" s="48">
        <v>0</v>
      </c>
      <c r="EP12" s="49">
        <f t="shared" ref="EP12:EP13" si="67">$D12*EO12</f>
        <v>0</v>
      </c>
      <c r="EQ12" s="48">
        <v>0</v>
      </c>
      <c r="ER12" s="49">
        <f t="shared" ref="ER12:ER13" si="68">$D12*EQ12</f>
        <v>0</v>
      </c>
      <c r="ES12" s="48">
        <v>0</v>
      </c>
      <c r="ET12" s="49">
        <f t="shared" ref="ET12:ET13" si="69">$D12*ES12</f>
        <v>0</v>
      </c>
    </row>
    <row r="13" spans="1:150" s="44" customFormat="1" x14ac:dyDescent="0.2">
      <c r="A13" s="125"/>
      <c r="B13" s="46" t="s">
        <v>46</v>
      </c>
      <c r="C13" s="47" t="s">
        <v>96</v>
      </c>
      <c r="D13" s="85">
        <v>3</v>
      </c>
      <c r="E13" s="48">
        <v>0</v>
      </c>
      <c r="F13" s="49">
        <f>$D13*E13</f>
        <v>0</v>
      </c>
      <c r="G13" s="48">
        <v>0</v>
      </c>
      <c r="H13" s="49">
        <f t="shared" si="0"/>
        <v>0</v>
      </c>
      <c r="I13" s="48">
        <v>0</v>
      </c>
      <c r="J13" s="49">
        <f t="shared" si="1"/>
        <v>0</v>
      </c>
      <c r="K13" s="48">
        <v>0</v>
      </c>
      <c r="L13" s="49">
        <f t="shared" si="2"/>
        <v>0</v>
      </c>
      <c r="M13" s="48">
        <v>0</v>
      </c>
      <c r="N13" s="49">
        <f t="shared" si="3"/>
        <v>0</v>
      </c>
      <c r="O13" s="48">
        <v>0</v>
      </c>
      <c r="P13" s="49">
        <f t="shared" si="4"/>
        <v>0</v>
      </c>
      <c r="Q13" s="48">
        <v>0</v>
      </c>
      <c r="R13" s="49">
        <f t="shared" si="5"/>
        <v>0</v>
      </c>
      <c r="S13" s="48">
        <v>0</v>
      </c>
      <c r="T13" s="49">
        <f t="shared" si="6"/>
        <v>0</v>
      </c>
      <c r="U13" s="48">
        <v>0</v>
      </c>
      <c r="V13" s="49">
        <f t="shared" si="7"/>
        <v>0</v>
      </c>
      <c r="W13" s="48">
        <v>0</v>
      </c>
      <c r="X13" s="49">
        <f t="shared" si="8"/>
        <v>0</v>
      </c>
      <c r="Y13" s="48">
        <v>0</v>
      </c>
      <c r="Z13" s="49">
        <f t="shared" si="9"/>
        <v>0</v>
      </c>
      <c r="AA13" s="48">
        <v>0</v>
      </c>
      <c r="AB13" s="49">
        <f t="shared" si="10"/>
        <v>0</v>
      </c>
      <c r="AC13" s="48">
        <v>0</v>
      </c>
      <c r="AD13" s="49">
        <f t="shared" si="11"/>
        <v>0</v>
      </c>
      <c r="AE13" s="48">
        <v>0</v>
      </c>
      <c r="AF13" s="49">
        <f t="shared" si="12"/>
        <v>0</v>
      </c>
      <c r="AG13" s="48">
        <v>0</v>
      </c>
      <c r="AH13" s="49">
        <f t="shared" si="13"/>
        <v>0</v>
      </c>
      <c r="AI13" s="48">
        <v>0</v>
      </c>
      <c r="AJ13" s="49">
        <f t="shared" si="14"/>
        <v>0</v>
      </c>
      <c r="AK13" s="48">
        <v>0</v>
      </c>
      <c r="AL13" s="49">
        <f t="shared" si="15"/>
        <v>0</v>
      </c>
      <c r="AM13" s="48">
        <v>0</v>
      </c>
      <c r="AN13" s="49">
        <f t="shared" si="16"/>
        <v>0</v>
      </c>
      <c r="AO13" s="48">
        <v>0</v>
      </c>
      <c r="AP13" s="49">
        <f t="shared" si="17"/>
        <v>0</v>
      </c>
      <c r="AQ13" s="48">
        <v>0</v>
      </c>
      <c r="AR13" s="49">
        <f t="shared" si="18"/>
        <v>0</v>
      </c>
      <c r="AS13" s="48">
        <v>0</v>
      </c>
      <c r="AT13" s="49">
        <f t="shared" si="19"/>
        <v>0</v>
      </c>
      <c r="AU13" s="48">
        <v>0</v>
      </c>
      <c r="AV13" s="49">
        <f t="shared" si="20"/>
        <v>0</v>
      </c>
      <c r="AW13" s="48">
        <v>0</v>
      </c>
      <c r="AX13" s="49">
        <f t="shared" si="21"/>
        <v>0</v>
      </c>
      <c r="AY13" s="48">
        <v>0</v>
      </c>
      <c r="AZ13" s="49">
        <f t="shared" si="22"/>
        <v>0</v>
      </c>
      <c r="BA13" s="48">
        <v>0</v>
      </c>
      <c r="BB13" s="49">
        <f t="shared" si="23"/>
        <v>0</v>
      </c>
      <c r="BC13" s="48">
        <v>0</v>
      </c>
      <c r="BD13" s="49">
        <f t="shared" si="24"/>
        <v>0</v>
      </c>
      <c r="BE13" s="48">
        <v>0</v>
      </c>
      <c r="BF13" s="49">
        <f t="shared" si="25"/>
        <v>0</v>
      </c>
      <c r="BG13" s="48">
        <v>0</v>
      </c>
      <c r="BH13" s="49">
        <f t="shared" si="26"/>
        <v>0</v>
      </c>
      <c r="BI13" s="48">
        <v>0</v>
      </c>
      <c r="BJ13" s="49">
        <f t="shared" si="27"/>
        <v>0</v>
      </c>
      <c r="BK13" s="48">
        <v>0</v>
      </c>
      <c r="BL13" s="49">
        <f t="shared" si="28"/>
        <v>0</v>
      </c>
      <c r="BM13" s="48">
        <v>0</v>
      </c>
      <c r="BN13" s="49">
        <f t="shared" si="28"/>
        <v>0</v>
      </c>
      <c r="BO13" s="48">
        <v>0</v>
      </c>
      <c r="BP13" s="49">
        <f t="shared" si="29"/>
        <v>0</v>
      </c>
      <c r="BQ13" s="48">
        <v>0</v>
      </c>
      <c r="BR13" s="49">
        <f t="shared" si="30"/>
        <v>0</v>
      </c>
      <c r="BS13" s="48">
        <v>0</v>
      </c>
      <c r="BT13" s="49">
        <f t="shared" si="31"/>
        <v>0</v>
      </c>
      <c r="BU13" s="48">
        <v>0</v>
      </c>
      <c r="BV13" s="49">
        <f t="shared" si="32"/>
        <v>0</v>
      </c>
      <c r="BW13" s="48">
        <v>0</v>
      </c>
      <c r="BX13" s="49">
        <f t="shared" si="33"/>
        <v>0</v>
      </c>
      <c r="BY13" s="48">
        <v>0</v>
      </c>
      <c r="BZ13" s="49">
        <f t="shared" si="34"/>
        <v>0</v>
      </c>
      <c r="CA13" s="48">
        <v>0</v>
      </c>
      <c r="CB13" s="49">
        <f t="shared" si="35"/>
        <v>0</v>
      </c>
      <c r="CC13" s="48">
        <v>0</v>
      </c>
      <c r="CD13" s="49">
        <f t="shared" si="36"/>
        <v>0</v>
      </c>
      <c r="CE13" s="48">
        <v>0</v>
      </c>
      <c r="CF13" s="49">
        <f t="shared" si="37"/>
        <v>0</v>
      </c>
      <c r="CG13" s="48">
        <v>0</v>
      </c>
      <c r="CH13" s="49">
        <f t="shared" si="38"/>
        <v>0</v>
      </c>
      <c r="CI13" s="48">
        <v>0</v>
      </c>
      <c r="CJ13" s="49">
        <f t="shared" si="39"/>
        <v>0</v>
      </c>
      <c r="CK13" s="48">
        <v>0</v>
      </c>
      <c r="CL13" s="49">
        <f t="shared" si="40"/>
        <v>0</v>
      </c>
      <c r="CM13" s="48">
        <v>0</v>
      </c>
      <c r="CN13" s="49">
        <f t="shared" si="41"/>
        <v>0</v>
      </c>
      <c r="CO13" s="48">
        <v>0</v>
      </c>
      <c r="CP13" s="49">
        <f t="shared" si="42"/>
        <v>0</v>
      </c>
      <c r="CQ13" s="48">
        <v>0</v>
      </c>
      <c r="CR13" s="49">
        <f t="shared" si="43"/>
        <v>0</v>
      </c>
      <c r="CS13" s="48">
        <v>0</v>
      </c>
      <c r="CT13" s="49">
        <f t="shared" si="44"/>
        <v>0</v>
      </c>
      <c r="CU13" s="48">
        <v>0</v>
      </c>
      <c r="CV13" s="49">
        <f t="shared" si="45"/>
        <v>0</v>
      </c>
      <c r="CW13" s="48">
        <v>0</v>
      </c>
      <c r="CX13" s="49">
        <f t="shared" si="46"/>
        <v>0</v>
      </c>
      <c r="CY13" s="48">
        <v>0</v>
      </c>
      <c r="CZ13" s="49">
        <f t="shared" si="47"/>
        <v>0</v>
      </c>
      <c r="DA13" s="48">
        <v>0</v>
      </c>
      <c r="DB13" s="49">
        <f t="shared" si="48"/>
        <v>0</v>
      </c>
      <c r="DC13" s="48">
        <v>0</v>
      </c>
      <c r="DD13" s="49">
        <f t="shared" si="49"/>
        <v>0</v>
      </c>
      <c r="DE13" s="48">
        <v>0</v>
      </c>
      <c r="DF13" s="49">
        <f t="shared" si="50"/>
        <v>0</v>
      </c>
      <c r="DG13" s="48">
        <v>0</v>
      </c>
      <c r="DH13" s="49">
        <f t="shared" si="51"/>
        <v>0</v>
      </c>
      <c r="DI13" s="48">
        <v>0</v>
      </c>
      <c r="DJ13" s="49">
        <f t="shared" si="52"/>
        <v>0</v>
      </c>
      <c r="DK13" s="48">
        <v>0</v>
      </c>
      <c r="DL13" s="49">
        <f t="shared" si="53"/>
        <v>0</v>
      </c>
      <c r="DM13" s="48">
        <v>0</v>
      </c>
      <c r="DN13" s="49">
        <f t="shared" si="54"/>
        <v>0</v>
      </c>
      <c r="DO13" s="48">
        <v>0</v>
      </c>
      <c r="DP13" s="49">
        <f t="shared" si="55"/>
        <v>0</v>
      </c>
      <c r="DQ13" s="48">
        <v>0</v>
      </c>
      <c r="DR13" s="49">
        <f t="shared" si="56"/>
        <v>0</v>
      </c>
      <c r="DS13" s="48">
        <v>0</v>
      </c>
      <c r="DT13" s="49">
        <f t="shared" si="57"/>
        <v>0</v>
      </c>
      <c r="DU13" s="48">
        <v>0</v>
      </c>
      <c r="DV13" s="49">
        <f t="shared" si="58"/>
        <v>0</v>
      </c>
      <c r="DW13" s="48">
        <v>0</v>
      </c>
      <c r="DX13" s="49">
        <f t="shared" si="59"/>
        <v>0</v>
      </c>
      <c r="DY13" s="48">
        <v>0</v>
      </c>
      <c r="DZ13" s="49">
        <f t="shared" si="60"/>
        <v>0</v>
      </c>
      <c r="EA13" s="48">
        <v>0</v>
      </c>
      <c r="EB13" s="49">
        <f t="shared" si="61"/>
        <v>0</v>
      </c>
      <c r="EC13" s="48">
        <v>0</v>
      </c>
      <c r="ED13" s="49">
        <f t="shared" si="62"/>
        <v>0</v>
      </c>
      <c r="EE13" s="48">
        <v>0</v>
      </c>
      <c r="EF13" s="49">
        <f t="shared" si="63"/>
        <v>0</v>
      </c>
      <c r="EG13" s="48">
        <v>0</v>
      </c>
      <c r="EH13" s="49">
        <f t="shared" si="64"/>
        <v>0</v>
      </c>
      <c r="EI13" s="48">
        <v>0</v>
      </c>
      <c r="EJ13" s="49">
        <f t="shared" si="65"/>
        <v>0</v>
      </c>
      <c r="EK13" s="48">
        <v>0</v>
      </c>
      <c r="EL13" s="49">
        <f t="shared" si="65"/>
        <v>0</v>
      </c>
      <c r="EM13" s="48">
        <v>0</v>
      </c>
      <c r="EN13" s="49">
        <f t="shared" si="66"/>
        <v>0</v>
      </c>
      <c r="EO13" s="48">
        <v>0</v>
      </c>
      <c r="EP13" s="49">
        <f t="shared" si="67"/>
        <v>0</v>
      </c>
      <c r="EQ13" s="48">
        <v>0</v>
      </c>
      <c r="ER13" s="49">
        <f t="shared" si="68"/>
        <v>0</v>
      </c>
      <c r="ES13" s="48">
        <v>0</v>
      </c>
      <c r="ET13" s="49">
        <f t="shared" si="69"/>
        <v>0</v>
      </c>
    </row>
    <row r="14" spans="1:150" s="44" customFormat="1" ht="25.5" x14ac:dyDescent="0.2">
      <c r="A14" s="125"/>
      <c r="B14" s="46" t="s">
        <v>47</v>
      </c>
      <c r="C14" s="47" t="s">
        <v>94</v>
      </c>
      <c r="D14" s="85">
        <v>0.5</v>
      </c>
      <c r="E14" s="48">
        <v>0</v>
      </c>
      <c r="F14" s="50">
        <f>IF($D14*E14&gt;=5,5,$D14*E14)</f>
        <v>0</v>
      </c>
      <c r="G14" s="48">
        <v>0</v>
      </c>
      <c r="H14" s="50">
        <f>IF($D14*G14&gt;=5,5,$D14*G14)</f>
        <v>0</v>
      </c>
      <c r="I14" s="48">
        <v>0</v>
      </c>
      <c r="J14" s="50">
        <f>IF($D14*I14&gt;=5,5,$D14*I14)</f>
        <v>0</v>
      </c>
      <c r="K14" s="48">
        <v>0</v>
      </c>
      <c r="L14" s="50">
        <f>IF($D14*K14&gt;=5,5,$D14*K14)</f>
        <v>0</v>
      </c>
      <c r="M14" s="48">
        <v>0</v>
      </c>
      <c r="N14" s="50">
        <f>IF($D14*M14&gt;=5,5,$D14*M14)</f>
        <v>0</v>
      </c>
      <c r="O14" s="48">
        <v>0</v>
      </c>
      <c r="P14" s="50">
        <f>IF($D14*O14&gt;=5,5,$D14*O14)</f>
        <v>0</v>
      </c>
      <c r="Q14" s="48">
        <v>0</v>
      </c>
      <c r="R14" s="50">
        <f>IF($D14*Q14&gt;=5,5,$D14*Q14)</f>
        <v>0</v>
      </c>
      <c r="S14" s="48">
        <v>0</v>
      </c>
      <c r="T14" s="50">
        <f>IF($D14*S14&gt;=5,5,$D14*S14)</f>
        <v>0</v>
      </c>
      <c r="U14" s="48">
        <v>0</v>
      </c>
      <c r="V14" s="50">
        <f>IF($D14*U14&gt;=5,5,$D14*U14)</f>
        <v>0</v>
      </c>
      <c r="W14" s="48">
        <v>0</v>
      </c>
      <c r="X14" s="50">
        <f>IF($D14*W14&gt;=5,5,$D14*W14)</f>
        <v>0</v>
      </c>
      <c r="Y14" s="48">
        <v>0</v>
      </c>
      <c r="Z14" s="50">
        <f>IF($D14*Y14&gt;=5,5,$D14*Y14)</f>
        <v>0</v>
      </c>
      <c r="AA14" s="48">
        <v>0</v>
      </c>
      <c r="AB14" s="50">
        <f>IF($D14*AA14&gt;=5,5,$D14*AA14)</f>
        <v>0</v>
      </c>
      <c r="AC14" s="48">
        <v>0</v>
      </c>
      <c r="AD14" s="50">
        <f>IF($D14*AC14&gt;=5,5,$D14*AC14)</f>
        <v>0</v>
      </c>
      <c r="AE14" s="48">
        <v>0</v>
      </c>
      <c r="AF14" s="50">
        <f>IF($D14*AE14&gt;=5,5,$D14*AE14)</f>
        <v>0</v>
      </c>
      <c r="AG14" s="48">
        <v>0</v>
      </c>
      <c r="AH14" s="50">
        <f>IF($D14*AG14&gt;=5,5,$D14*AG14)</f>
        <v>0</v>
      </c>
      <c r="AI14" s="48">
        <v>0</v>
      </c>
      <c r="AJ14" s="50">
        <f>IF($D14*AI14&gt;=5,5,$D14*AI14)</f>
        <v>0</v>
      </c>
      <c r="AK14" s="48">
        <v>0</v>
      </c>
      <c r="AL14" s="50">
        <f>IF($D14*AK14&gt;=5,5,$D14*AK14)</f>
        <v>0</v>
      </c>
      <c r="AM14" s="48">
        <v>0</v>
      </c>
      <c r="AN14" s="50">
        <f>IF($D14*AM14&gt;=5,5,$D14*AM14)</f>
        <v>0</v>
      </c>
      <c r="AO14" s="48">
        <v>0</v>
      </c>
      <c r="AP14" s="50">
        <f>IF($D14*AO14&gt;=5,5,$D14*AO14)</f>
        <v>0</v>
      </c>
      <c r="AQ14" s="48">
        <v>0</v>
      </c>
      <c r="AR14" s="50">
        <f>IF($D14*AQ14&gt;=5,5,$D14*AQ14)</f>
        <v>0</v>
      </c>
      <c r="AS14" s="48">
        <v>0</v>
      </c>
      <c r="AT14" s="50">
        <f>IF($D14*AS14&gt;=5,5,$D14*AS14)</f>
        <v>0</v>
      </c>
      <c r="AU14" s="48">
        <v>0</v>
      </c>
      <c r="AV14" s="50">
        <f>IF($D14*AU14&gt;=5,5,$D14*AU14)</f>
        <v>0</v>
      </c>
      <c r="AW14" s="48">
        <v>0</v>
      </c>
      <c r="AX14" s="50">
        <f>IF($D14*AW14&gt;=5,5,$D14*AW14)</f>
        <v>0</v>
      </c>
      <c r="AY14" s="48">
        <v>0</v>
      </c>
      <c r="AZ14" s="50">
        <f>IF($D14*AY14&gt;=5,5,$D14*AY14)</f>
        <v>0</v>
      </c>
      <c r="BA14" s="48">
        <v>0</v>
      </c>
      <c r="BB14" s="50">
        <f>IF($D14*BA14&gt;=5,5,$D14*BA14)</f>
        <v>0</v>
      </c>
      <c r="BC14" s="48">
        <v>0</v>
      </c>
      <c r="BD14" s="50">
        <f>IF($D14*BC14&gt;=5,5,$D14*BC14)</f>
        <v>0</v>
      </c>
      <c r="BE14" s="48">
        <v>0</v>
      </c>
      <c r="BF14" s="50">
        <f>IF($D14*BE14&gt;=5,5,$D14*BE14)</f>
        <v>0</v>
      </c>
      <c r="BG14" s="48">
        <v>0</v>
      </c>
      <c r="BH14" s="50">
        <f>IF($D14*BG14&gt;=5,5,$D14*BG14)</f>
        <v>0</v>
      </c>
      <c r="BI14" s="48">
        <v>0</v>
      </c>
      <c r="BJ14" s="50">
        <f>IF($D14*BI14&gt;=5,5,$D14*BI14)</f>
        <v>0</v>
      </c>
      <c r="BK14" s="48">
        <v>0</v>
      </c>
      <c r="BL14" s="50">
        <f>IF($D14*BK14&gt;=5,5,$D14*BK14)</f>
        <v>0</v>
      </c>
      <c r="BM14" s="48">
        <v>0</v>
      </c>
      <c r="BN14" s="50">
        <f>IF($D14*BM14&gt;=5,5,$D14*BM14)</f>
        <v>0</v>
      </c>
      <c r="BO14" s="48">
        <v>0</v>
      </c>
      <c r="BP14" s="50">
        <f>IF($D14*BO14&gt;=5,5,$D14*BO14)</f>
        <v>0</v>
      </c>
      <c r="BQ14" s="48">
        <v>0</v>
      </c>
      <c r="BR14" s="50">
        <f>IF($D14*BQ14&gt;=5,5,$D14*BQ14)</f>
        <v>0</v>
      </c>
      <c r="BS14" s="48">
        <v>0</v>
      </c>
      <c r="BT14" s="50">
        <f>IF($D14*BS14&gt;=5,5,$D14*BS14)</f>
        <v>0</v>
      </c>
      <c r="BU14" s="48">
        <v>0</v>
      </c>
      <c r="BV14" s="50">
        <f>IF($D14*BU14&gt;=5,5,$D14*BU14)</f>
        <v>0</v>
      </c>
      <c r="BW14" s="48">
        <v>0</v>
      </c>
      <c r="BX14" s="50">
        <f>IF($D14*BW14&gt;=5,5,$D14*BW14)</f>
        <v>0</v>
      </c>
      <c r="BY14" s="48">
        <v>0</v>
      </c>
      <c r="BZ14" s="50">
        <f>IF($D14*BY14&gt;=5,5,$D14*BY14)</f>
        <v>0</v>
      </c>
      <c r="CA14" s="48">
        <v>0</v>
      </c>
      <c r="CB14" s="50">
        <f>IF($D14*CA14&gt;=5,5,$D14*CA14)</f>
        <v>0</v>
      </c>
      <c r="CC14" s="48">
        <v>0</v>
      </c>
      <c r="CD14" s="50">
        <f>IF($D14*CC14&gt;=5,5,$D14*CC14)</f>
        <v>0</v>
      </c>
      <c r="CE14" s="48">
        <v>0</v>
      </c>
      <c r="CF14" s="50">
        <f>IF($D14*CE14&gt;=5,5,$D14*CE14)</f>
        <v>0</v>
      </c>
      <c r="CG14" s="48">
        <v>0</v>
      </c>
      <c r="CH14" s="50">
        <f>IF($D14*CG14&gt;=5,5,$D14*CG14)</f>
        <v>0</v>
      </c>
      <c r="CI14" s="48">
        <v>0</v>
      </c>
      <c r="CJ14" s="50">
        <f>IF($D14*CI14&gt;=5,5,$D14*CI14)</f>
        <v>0</v>
      </c>
      <c r="CK14" s="48">
        <v>0</v>
      </c>
      <c r="CL14" s="50">
        <f>IF($D14*CK14&gt;=5,5,$D14*CK14)</f>
        <v>0</v>
      </c>
      <c r="CM14" s="48">
        <v>0</v>
      </c>
      <c r="CN14" s="50">
        <f>IF($D14*CM14&gt;=5,5,$D14*CM14)</f>
        <v>0</v>
      </c>
      <c r="CO14" s="48">
        <v>0</v>
      </c>
      <c r="CP14" s="50">
        <f>IF($D14*CO14&gt;=5,5,$D14*CO14)</f>
        <v>0</v>
      </c>
      <c r="CQ14" s="48">
        <v>0</v>
      </c>
      <c r="CR14" s="50">
        <f>IF($D14*CQ14&gt;=5,5,$D14*CQ14)</f>
        <v>0</v>
      </c>
      <c r="CS14" s="48">
        <v>0</v>
      </c>
      <c r="CT14" s="50">
        <f>IF($D14*CS14&gt;=5,5,$D14*CS14)</f>
        <v>0</v>
      </c>
      <c r="CU14" s="48">
        <v>0</v>
      </c>
      <c r="CV14" s="50">
        <f>IF($D14*CU14&gt;=5,5,$D14*CU14)</f>
        <v>0</v>
      </c>
      <c r="CW14" s="48">
        <v>0</v>
      </c>
      <c r="CX14" s="50">
        <f>IF($D14*CW14&gt;=5,5,$D14*CW14)</f>
        <v>0</v>
      </c>
      <c r="CY14" s="48">
        <v>0</v>
      </c>
      <c r="CZ14" s="50">
        <f>IF($D14*CY14&gt;=5,5,$D14*CY14)</f>
        <v>0</v>
      </c>
      <c r="DA14" s="48">
        <v>0</v>
      </c>
      <c r="DB14" s="50">
        <f>IF($D14*DA14&gt;=5,5,$D14*DA14)</f>
        <v>0</v>
      </c>
      <c r="DC14" s="48">
        <v>0</v>
      </c>
      <c r="DD14" s="50">
        <f>IF($D14*DC14&gt;=5,5,$D14*DC14)</f>
        <v>0</v>
      </c>
      <c r="DE14" s="48">
        <v>0</v>
      </c>
      <c r="DF14" s="50">
        <f>IF($D14*DE14&gt;=5,5,$D14*DE14)</f>
        <v>0</v>
      </c>
      <c r="DG14" s="48">
        <v>0</v>
      </c>
      <c r="DH14" s="50">
        <f>IF($D14*DG14&gt;=5,5,$D14*DG14)</f>
        <v>0</v>
      </c>
      <c r="DI14" s="48">
        <v>0</v>
      </c>
      <c r="DJ14" s="50">
        <f>IF($D14*DI14&gt;=5,5,$D14*DI14)</f>
        <v>0</v>
      </c>
      <c r="DK14" s="48">
        <v>0</v>
      </c>
      <c r="DL14" s="50">
        <f>IF($D14*DK14&gt;=5,5,$D14*DK14)</f>
        <v>0</v>
      </c>
      <c r="DM14" s="48">
        <v>0</v>
      </c>
      <c r="DN14" s="50">
        <f>IF($D14*DM14&gt;=5,5,$D14*DM14)</f>
        <v>0</v>
      </c>
      <c r="DO14" s="48">
        <v>0</v>
      </c>
      <c r="DP14" s="50">
        <f>IF($D14*DO14&gt;=5,5,$D14*DO14)</f>
        <v>0</v>
      </c>
      <c r="DQ14" s="48">
        <v>0</v>
      </c>
      <c r="DR14" s="50">
        <f>IF($D14*DQ14&gt;=5,5,$D14*DQ14)</f>
        <v>0</v>
      </c>
      <c r="DS14" s="48">
        <v>0</v>
      </c>
      <c r="DT14" s="50">
        <f>IF($D14*DS14&gt;=5,5,$D14*DS14)</f>
        <v>0</v>
      </c>
      <c r="DU14" s="48">
        <v>0</v>
      </c>
      <c r="DV14" s="50">
        <f>IF($D14*DU14&gt;=5,5,$D14*DU14)</f>
        <v>0</v>
      </c>
      <c r="DW14" s="48">
        <v>0</v>
      </c>
      <c r="DX14" s="50">
        <f>IF($D14*DW14&gt;=5,5,$D14*DW14)</f>
        <v>0</v>
      </c>
      <c r="DY14" s="48">
        <v>0</v>
      </c>
      <c r="DZ14" s="50">
        <f>IF($D14*DY14&gt;=5,5,$D14*DY14)</f>
        <v>0</v>
      </c>
      <c r="EA14" s="48">
        <v>0</v>
      </c>
      <c r="EB14" s="50">
        <f>IF($D14*EA14&gt;=5,5,$D14*EA14)</f>
        <v>0</v>
      </c>
      <c r="EC14" s="48">
        <v>0</v>
      </c>
      <c r="ED14" s="50">
        <f>IF($D14*EC14&gt;=5,5,$D14*EC14)</f>
        <v>0</v>
      </c>
      <c r="EE14" s="48">
        <v>0</v>
      </c>
      <c r="EF14" s="50">
        <f>IF($D14*EE14&gt;=5,5,$D14*EE14)</f>
        <v>0</v>
      </c>
      <c r="EG14" s="48">
        <v>0</v>
      </c>
      <c r="EH14" s="50">
        <f>IF($D14*EG14&gt;=5,5,$D14*EG14)</f>
        <v>0</v>
      </c>
      <c r="EI14" s="48">
        <v>0</v>
      </c>
      <c r="EJ14" s="50">
        <f>IF($D14*EI14&gt;=5,5,$D14*EI14)</f>
        <v>0</v>
      </c>
      <c r="EK14" s="48">
        <v>0</v>
      </c>
      <c r="EL14" s="50">
        <f>IF($D14*EK14&gt;=5,5,$D14*EK14)</f>
        <v>0</v>
      </c>
      <c r="EM14" s="48">
        <v>0</v>
      </c>
      <c r="EN14" s="50">
        <f>IF($D14*EM14&gt;=5,5,$D14*EM14)</f>
        <v>0</v>
      </c>
      <c r="EO14" s="48">
        <v>0</v>
      </c>
      <c r="EP14" s="50">
        <f>IF($D14*EO14&gt;=5,5,$D14*EO14)</f>
        <v>0</v>
      </c>
      <c r="EQ14" s="48">
        <v>0</v>
      </c>
      <c r="ER14" s="50">
        <f>IF($D14*EQ14&gt;=5,5,$D14*EQ14)</f>
        <v>0</v>
      </c>
      <c r="ES14" s="48">
        <v>0</v>
      </c>
      <c r="ET14" s="50">
        <f>IF($D14*ES14&gt;=5,5,$D14*ES14)</f>
        <v>0</v>
      </c>
    </row>
    <row r="15" spans="1:150" s="44" customFormat="1" x14ac:dyDescent="0.2">
      <c r="A15" s="125"/>
      <c r="B15" s="46" t="s">
        <v>5</v>
      </c>
      <c r="C15" s="47" t="s">
        <v>96</v>
      </c>
      <c r="D15" s="85">
        <v>1</v>
      </c>
      <c r="E15" s="48">
        <v>0</v>
      </c>
      <c r="F15" s="49">
        <f t="shared" ref="F15:F20" si="70">$D15*E15</f>
        <v>0</v>
      </c>
      <c r="G15" s="48">
        <v>0</v>
      </c>
      <c r="H15" s="49">
        <f t="shared" ref="H15:H20" si="71">$D15*G15</f>
        <v>0</v>
      </c>
      <c r="I15" s="48">
        <v>0</v>
      </c>
      <c r="J15" s="49">
        <f t="shared" ref="J15:J20" si="72">$D15*I15</f>
        <v>0</v>
      </c>
      <c r="K15" s="48">
        <v>0</v>
      </c>
      <c r="L15" s="49">
        <f t="shared" ref="L15:L20" si="73">$D15*K15</f>
        <v>0</v>
      </c>
      <c r="M15" s="48">
        <v>0</v>
      </c>
      <c r="N15" s="49">
        <f t="shared" ref="N15:N20" si="74">$D15*M15</f>
        <v>0</v>
      </c>
      <c r="O15" s="48">
        <v>0</v>
      </c>
      <c r="P15" s="49">
        <f t="shared" ref="P15:P20" si="75">$D15*O15</f>
        <v>0</v>
      </c>
      <c r="Q15" s="48">
        <v>0</v>
      </c>
      <c r="R15" s="49">
        <f t="shared" ref="R15:R20" si="76">$D15*Q15</f>
        <v>0</v>
      </c>
      <c r="S15" s="48">
        <v>0</v>
      </c>
      <c r="T15" s="49">
        <f t="shared" ref="T15:T20" si="77">$D15*S15</f>
        <v>0</v>
      </c>
      <c r="U15" s="48">
        <v>0</v>
      </c>
      <c r="V15" s="49">
        <f t="shared" ref="V15:V20" si="78">$D15*U15</f>
        <v>0</v>
      </c>
      <c r="W15" s="48">
        <v>0</v>
      </c>
      <c r="X15" s="49">
        <f t="shared" ref="X15:X20" si="79">$D15*W15</f>
        <v>0</v>
      </c>
      <c r="Y15" s="48">
        <v>0</v>
      </c>
      <c r="Z15" s="49">
        <f t="shared" ref="Z15:Z20" si="80">$D15*Y15</f>
        <v>0</v>
      </c>
      <c r="AA15" s="48">
        <v>0</v>
      </c>
      <c r="AB15" s="49">
        <f t="shared" ref="AB15:AB20" si="81">$D15*AA15</f>
        <v>0</v>
      </c>
      <c r="AC15" s="48">
        <v>0</v>
      </c>
      <c r="AD15" s="49">
        <f t="shared" ref="AD15:AD20" si="82">$D15*AC15</f>
        <v>0</v>
      </c>
      <c r="AE15" s="48">
        <v>0</v>
      </c>
      <c r="AF15" s="49">
        <f t="shared" ref="AF15:AF20" si="83">$D15*AE15</f>
        <v>0</v>
      </c>
      <c r="AG15" s="48">
        <v>0</v>
      </c>
      <c r="AH15" s="49">
        <f t="shared" ref="AH15:AH20" si="84">$D15*AG15</f>
        <v>0</v>
      </c>
      <c r="AI15" s="48">
        <v>0</v>
      </c>
      <c r="AJ15" s="49">
        <f t="shared" ref="AJ15:AJ20" si="85">$D15*AI15</f>
        <v>0</v>
      </c>
      <c r="AK15" s="48">
        <v>0</v>
      </c>
      <c r="AL15" s="49">
        <f t="shared" ref="AL15:AL20" si="86">$D15*AK15</f>
        <v>0</v>
      </c>
      <c r="AM15" s="48">
        <v>0</v>
      </c>
      <c r="AN15" s="49">
        <f t="shared" ref="AN15:AN20" si="87">$D15*AM15</f>
        <v>0</v>
      </c>
      <c r="AO15" s="48">
        <v>0</v>
      </c>
      <c r="AP15" s="49">
        <f t="shared" ref="AP15:AP20" si="88">$D15*AO15</f>
        <v>0</v>
      </c>
      <c r="AQ15" s="48">
        <v>0</v>
      </c>
      <c r="AR15" s="49">
        <f t="shared" ref="AR15:AR20" si="89">$D15*AQ15</f>
        <v>0</v>
      </c>
      <c r="AS15" s="48">
        <v>0</v>
      </c>
      <c r="AT15" s="49">
        <f t="shared" ref="AT15:AT20" si="90">$D15*AS15</f>
        <v>0</v>
      </c>
      <c r="AU15" s="48">
        <v>0</v>
      </c>
      <c r="AV15" s="49">
        <f t="shared" ref="AV15:AV20" si="91">$D15*AU15</f>
        <v>0</v>
      </c>
      <c r="AW15" s="48">
        <v>0</v>
      </c>
      <c r="AX15" s="49">
        <f t="shared" ref="AX15:AX20" si="92">$D15*AW15</f>
        <v>0</v>
      </c>
      <c r="AY15" s="48">
        <v>0</v>
      </c>
      <c r="AZ15" s="49">
        <f t="shared" ref="AZ15:AZ20" si="93">$D15*AY15</f>
        <v>0</v>
      </c>
      <c r="BA15" s="48">
        <v>0</v>
      </c>
      <c r="BB15" s="49">
        <f t="shared" ref="BB15:BB20" si="94">$D15*BA15</f>
        <v>0</v>
      </c>
      <c r="BC15" s="48">
        <v>0</v>
      </c>
      <c r="BD15" s="49">
        <f t="shared" ref="BD15:BD20" si="95">$D15*BC15</f>
        <v>0</v>
      </c>
      <c r="BE15" s="48">
        <v>0</v>
      </c>
      <c r="BF15" s="49">
        <f t="shared" ref="BF15:BF20" si="96">$D15*BE15</f>
        <v>0</v>
      </c>
      <c r="BG15" s="48">
        <v>0</v>
      </c>
      <c r="BH15" s="49">
        <f t="shared" ref="BH15:BH20" si="97">$D15*BG15</f>
        <v>0</v>
      </c>
      <c r="BI15" s="48">
        <v>0</v>
      </c>
      <c r="BJ15" s="49">
        <f t="shared" ref="BJ15:BJ20" si="98">$D15*BI15</f>
        <v>0</v>
      </c>
      <c r="BK15" s="48">
        <v>0</v>
      </c>
      <c r="BL15" s="49">
        <f t="shared" ref="BL15:BN20" si="99">$D15*BK15</f>
        <v>0</v>
      </c>
      <c r="BM15" s="48">
        <v>0</v>
      </c>
      <c r="BN15" s="49">
        <f t="shared" si="99"/>
        <v>0</v>
      </c>
      <c r="BO15" s="48">
        <v>0</v>
      </c>
      <c r="BP15" s="49">
        <f t="shared" ref="BP15:BP20" si="100">$D15*BO15</f>
        <v>0</v>
      </c>
      <c r="BQ15" s="48">
        <v>0</v>
      </c>
      <c r="BR15" s="49">
        <f t="shared" ref="BR15:BR20" si="101">$D15*BQ15</f>
        <v>0</v>
      </c>
      <c r="BS15" s="48">
        <v>0</v>
      </c>
      <c r="BT15" s="49">
        <f t="shared" ref="BT15:BT20" si="102">$D15*BS15</f>
        <v>0</v>
      </c>
      <c r="BU15" s="48">
        <v>0</v>
      </c>
      <c r="BV15" s="49">
        <f t="shared" ref="BV15:BV20" si="103">$D15*BU15</f>
        <v>0</v>
      </c>
      <c r="BW15" s="48">
        <v>0</v>
      </c>
      <c r="BX15" s="49">
        <f t="shared" ref="BX15:BX20" si="104">$D15*BW15</f>
        <v>0</v>
      </c>
      <c r="BY15" s="48">
        <v>0</v>
      </c>
      <c r="BZ15" s="49">
        <f t="shared" ref="BZ15:BZ20" si="105">$D15*BY15</f>
        <v>0</v>
      </c>
      <c r="CA15" s="48">
        <v>0</v>
      </c>
      <c r="CB15" s="49">
        <f t="shared" ref="CB15:CB20" si="106">$D15*CA15</f>
        <v>0</v>
      </c>
      <c r="CC15" s="48">
        <v>0</v>
      </c>
      <c r="CD15" s="49">
        <f t="shared" ref="CD15:CD20" si="107">$D15*CC15</f>
        <v>0</v>
      </c>
      <c r="CE15" s="48">
        <v>0</v>
      </c>
      <c r="CF15" s="49">
        <f t="shared" ref="CF15:CF20" si="108">$D15*CE15</f>
        <v>0</v>
      </c>
      <c r="CG15" s="48">
        <v>0</v>
      </c>
      <c r="CH15" s="49">
        <f t="shared" ref="CH15:CH20" si="109">$D15*CG15</f>
        <v>0</v>
      </c>
      <c r="CI15" s="48">
        <v>0</v>
      </c>
      <c r="CJ15" s="49">
        <f t="shared" ref="CJ15:CJ20" si="110">$D15*CI15</f>
        <v>0</v>
      </c>
      <c r="CK15" s="48">
        <v>0</v>
      </c>
      <c r="CL15" s="49">
        <f t="shared" ref="CL15:CL20" si="111">$D15*CK15</f>
        <v>0</v>
      </c>
      <c r="CM15" s="48">
        <v>0</v>
      </c>
      <c r="CN15" s="49">
        <f t="shared" ref="CN15:CN20" si="112">$D15*CM15</f>
        <v>0</v>
      </c>
      <c r="CO15" s="48">
        <v>0</v>
      </c>
      <c r="CP15" s="49">
        <f t="shared" ref="CP15:CP20" si="113">$D15*CO15</f>
        <v>0</v>
      </c>
      <c r="CQ15" s="48">
        <v>0</v>
      </c>
      <c r="CR15" s="49">
        <f t="shared" ref="CR15:CR20" si="114">$D15*CQ15</f>
        <v>0</v>
      </c>
      <c r="CS15" s="48">
        <v>0</v>
      </c>
      <c r="CT15" s="49">
        <f t="shared" ref="CT15:CT20" si="115">$D15*CS15</f>
        <v>0</v>
      </c>
      <c r="CU15" s="48">
        <v>0</v>
      </c>
      <c r="CV15" s="49">
        <f t="shared" ref="CV15:CV20" si="116">$D15*CU15</f>
        <v>0</v>
      </c>
      <c r="CW15" s="48">
        <v>0</v>
      </c>
      <c r="CX15" s="49">
        <f t="shared" ref="CX15:CX20" si="117">$D15*CW15</f>
        <v>0</v>
      </c>
      <c r="CY15" s="48">
        <v>0</v>
      </c>
      <c r="CZ15" s="49">
        <f t="shared" ref="CZ15:CZ20" si="118">$D15*CY15</f>
        <v>0</v>
      </c>
      <c r="DA15" s="48">
        <v>0</v>
      </c>
      <c r="DB15" s="49">
        <f t="shared" ref="DB15:DB20" si="119">$D15*DA15</f>
        <v>0</v>
      </c>
      <c r="DC15" s="48">
        <v>0</v>
      </c>
      <c r="DD15" s="49">
        <f t="shared" ref="DD15:DD20" si="120">$D15*DC15</f>
        <v>0</v>
      </c>
      <c r="DE15" s="48">
        <v>0</v>
      </c>
      <c r="DF15" s="49">
        <f t="shared" ref="DF15:DF20" si="121">$D15*DE15</f>
        <v>0</v>
      </c>
      <c r="DG15" s="48">
        <v>0</v>
      </c>
      <c r="DH15" s="49">
        <f t="shared" ref="DH15:DH20" si="122">$D15*DG15</f>
        <v>0</v>
      </c>
      <c r="DI15" s="48">
        <v>0</v>
      </c>
      <c r="DJ15" s="49">
        <f t="shared" ref="DJ15:DJ20" si="123">$D15*DI15</f>
        <v>0</v>
      </c>
      <c r="DK15" s="48">
        <v>0</v>
      </c>
      <c r="DL15" s="49">
        <f t="shared" ref="DL15:DL20" si="124">$D15*DK15</f>
        <v>0</v>
      </c>
      <c r="DM15" s="48">
        <v>0</v>
      </c>
      <c r="DN15" s="49">
        <f t="shared" ref="DN15:DN20" si="125">$D15*DM15</f>
        <v>0</v>
      </c>
      <c r="DO15" s="48">
        <v>0</v>
      </c>
      <c r="DP15" s="49">
        <f t="shared" ref="DP15:DP20" si="126">$D15*DO15</f>
        <v>0</v>
      </c>
      <c r="DQ15" s="48">
        <v>0</v>
      </c>
      <c r="DR15" s="49">
        <f t="shared" ref="DR15:DR20" si="127">$D15*DQ15</f>
        <v>0</v>
      </c>
      <c r="DS15" s="48">
        <v>0</v>
      </c>
      <c r="DT15" s="49">
        <f t="shared" ref="DT15:DT20" si="128">$D15*DS15</f>
        <v>0</v>
      </c>
      <c r="DU15" s="48">
        <v>0</v>
      </c>
      <c r="DV15" s="49">
        <f t="shared" ref="DV15:DV20" si="129">$D15*DU15</f>
        <v>0</v>
      </c>
      <c r="DW15" s="48">
        <v>0</v>
      </c>
      <c r="DX15" s="49">
        <f t="shared" ref="DX15:DX20" si="130">$D15*DW15</f>
        <v>0</v>
      </c>
      <c r="DY15" s="48">
        <v>0</v>
      </c>
      <c r="DZ15" s="49">
        <f t="shared" ref="DZ15:DZ20" si="131">$D15*DY15</f>
        <v>0</v>
      </c>
      <c r="EA15" s="48">
        <v>0</v>
      </c>
      <c r="EB15" s="49">
        <f t="shared" ref="EB15:EB20" si="132">$D15*EA15</f>
        <v>0</v>
      </c>
      <c r="EC15" s="48">
        <v>0</v>
      </c>
      <c r="ED15" s="49">
        <f t="shared" ref="ED15:ED20" si="133">$D15*EC15</f>
        <v>0</v>
      </c>
      <c r="EE15" s="48">
        <v>0</v>
      </c>
      <c r="EF15" s="49">
        <f t="shared" ref="EF15:EF20" si="134">$D15*EE15</f>
        <v>0</v>
      </c>
      <c r="EG15" s="48">
        <v>0</v>
      </c>
      <c r="EH15" s="49">
        <f t="shared" ref="EH15:EH20" si="135">$D15*EG15</f>
        <v>0</v>
      </c>
      <c r="EI15" s="48">
        <v>0</v>
      </c>
      <c r="EJ15" s="49">
        <f t="shared" ref="EJ15:EL20" si="136">$D15*EI15</f>
        <v>0</v>
      </c>
      <c r="EK15" s="48">
        <v>0</v>
      </c>
      <c r="EL15" s="49">
        <f t="shared" si="136"/>
        <v>0</v>
      </c>
      <c r="EM15" s="48">
        <v>0</v>
      </c>
      <c r="EN15" s="49">
        <f t="shared" ref="EN15:EN20" si="137">$D15*EM15</f>
        <v>0</v>
      </c>
      <c r="EO15" s="48">
        <v>0</v>
      </c>
      <c r="EP15" s="49">
        <f t="shared" ref="EP15:EP20" si="138">$D15*EO15</f>
        <v>0</v>
      </c>
      <c r="EQ15" s="48">
        <v>0</v>
      </c>
      <c r="ER15" s="49">
        <f t="shared" ref="ER15:ER20" si="139">$D15*EQ15</f>
        <v>0</v>
      </c>
      <c r="ES15" s="48">
        <v>0</v>
      </c>
      <c r="ET15" s="49">
        <f t="shared" ref="ET15:ET20" si="140">$D15*ES15</f>
        <v>0</v>
      </c>
    </row>
    <row r="16" spans="1:150" s="44" customFormat="1" ht="13.5" thickBot="1" x14ac:dyDescent="0.25">
      <c r="A16" s="126"/>
      <c r="B16" s="51" t="s">
        <v>6</v>
      </c>
      <c r="C16" s="47" t="s">
        <v>96</v>
      </c>
      <c r="D16" s="85">
        <v>1</v>
      </c>
      <c r="E16" s="48">
        <v>0</v>
      </c>
      <c r="F16" s="49">
        <f t="shared" si="70"/>
        <v>0</v>
      </c>
      <c r="G16" s="48">
        <v>0</v>
      </c>
      <c r="H16" s="49">
        <f t="shared" si="71"/>
        <v>0</v>
      </c>
      <c r="I16" s="48">
        <v>0</v>
      </c>
      <c r="J16" s="49">
        <f t="shared" si="72"/>
        <v>0</v>
      </c>
      <c r="K16" s="48">
        <v>0</v>
      </c>
      <c r="L16" s="49">
        <f t="shared" si="73"/>
        <v>0</v>
      </c>
      <c r="M16" s="48">
        <v>0</v>
      </c>
      <c r="N16" s="49">
        <f t="shared" si="74"/>
        <v>0</v>
      </c>
      <c r="O16" s="48">
        <v>0</v>
      </c>
      <c r="P16" s="49">
        <f t="shared" si="75"/>
        <v>0</v>
      </c>
      <c r="Q16" s="48">
        <v>0</v>
      </c>
      <c r="R16" s="49">
        <f t="shared" si="76"/>
        <v>0</v>
      </c>
      <c r="S16" s="48">
        <v>0</v>
      </c>
      <c r="T16" s="49">
        <f t="shared" si="77"/>
        <v>0</v>
      </c>
      <c r="U16" s="48">
        <v>0</v>
      </c>
      <c r="V16" s="49">
        <f t="shared" si="78"/>
        <v>0</v>
      </c>
      <c r="W16" s="48">
        <v>0</v>
      </c>
      <c r="X16" s="49">
        <f t="shared" si="79"/>
        <v>0</v>
      </c>
      <c r="Y16" s="48">
        <v>0</v>
      </c>
      <c r="Z16" s="49">
        <f t="shared" si="80"/>
        <v>0</v>
      </c>
      <c r="AA16" s="48">
        <v>0</v>
      </c>
      <c r="AB16" s="49">
        <f t="shared" si="81"/>
        <v>0</v>
      </c>
      <c r="AC16" s="48">
        <v>0</v>
      </c>
      <c r="AD16" s="49">
        <f t="shared" si="82"/>
        <v>0</v>
      </c>
      <c r="AE16" s="48">
        <v>0</v>
      </c>
      <c r="AF16" s="49">
        <f t="shared" si="83"/>
        <v>0</v>
      </c>
      <c r="AG16" s="48">
        <v>0</v>
      </c>
      <c r="AH16" s="49">
        <f t="shared" si="84"/>
        <v>0</v>
      </c>
      <c r="AI16" s="48">
        <v>0</v>
      </c>
      <c r="AJ16" s="49">
        <f t="shared" si="85"/>
        <v>0</v>
      </c>
      <c r="AK16" s="48">
        <v>0</v>
      </c>
      <c r="AL16" s="49">
        <f t="shared" si="86"/>
        <v>0</v>
      </c>
      <c r="AM16" s="48">
        <v>0</v>
      </c>
      <c r="AN16" s="49">
        <f t="shared" si="87"/>
        <v>0</v>
      </c>
      <c r="AO16" s="48">
        <v>0</v>
      </c>
      <c r="AP16" s="49">
        <f t="shared" si="88"/>
        <v>0</v>
      </c>
      <c r="AQ16" s="48">
        <v>0</v>
      </c>
      <c r="AR16" s="49">
        <f t="shared" si="89"/>
        <v>0</v>
      </c>
      <c r="AS16" s="48">
        <v>0</v>
      </c>
      <c r="AT16" s="49">
        <f t="shared" si="90"/>
        <v>0</v>
      </c>
      <c r="AU16" s="48">
        <v>0</v>
      </c>
      <c r="AV16" s="49">
        <f t="shared" si="91"/>
        <v>0</v>
      </c>
      <c r="AW16" s="48">
        <v>0</v>
      </c>
      <c r="AX16" s="49">
        <f t="shared" si="92"/>
        <v>0</v>
      </c>
      <c r="AY16" s="48">
        <v>0</v>
      </c>
      <c r="AZ16" s="49">
        <f t="shared" si="93"/>
        <v>0</v>
      </c>
      <c r="BA16" s="48">
        <v>0</v>
      </c>
      <c r="BB16" s="49">
        <f t="shared" si="94"/>
        <v>0</v>
      </c>
      <c r="BC16" s="48">
        <v>0</v>
      </c>
      <c r="BD16" s="49">
        <f t="shared" si="95"/>
        <v>0</v>
      </c>
      <c r="BE16" s="48">
        <v>0</v>
      </c>
      <c r="BF16" s="49">
        <f t="shared" si="96"/>
        <v>0</v>
      </c>
      <c r="BG16" s="48">
        <v>0</v>
      </c>
      <c r="BH16" s="49">
        <f t="shared" si="97"/>
        <v>0</v>
      </c>
      <c r="BI16" s="48">
        <v>0</v>
      </c>
      <c r="BJ16" s="49">
        <f t="shared" si="98"/>
        <v>0</v>
      </c>
      <c r="BK16" s="48">
        <v>0</v>
      </c>
      <c r="BL16" s="49">
        <f t="shared" si="99"/>
        <v>0</v>
      </c>
      <c r="BM16" s="48">
        <v>0</v>
      </c>
      <c r="BN16" s="49">
        <f t="shared" si="99"/>
        <v>0</v>
      </c>
      <c r="BO16" s="48">
        <v>0</v>
      </c>
      <c r="BP16" s="49">
        <f t="shared" si="100"/>
        <v>0</v>
      </c>
      <c r="BQ16" s="48">
        <v>0</v>
      </c>
      <c r="BR16" s="49">
        <f t="shared" si="101"/>
        <v>0</v>
      </c>
      <c r="BS16" s="48">
        <v>0</v>
      </c>
      <c r="BT16" s="49">
        <f t="shared" si="102"/>
        <v>0</v>
      </c>
      <c r="BU16" s="48">
        <v>0</v>
      </c>
      <c r="BV16" s="49">
        <f t="shared" si="103"/>
        <v>0</v>
      </c>
      <c r="BW16" s="48">
        <v>0</v>
      </c>
      <c r="BX16" s="49">
        <f t="shared" si="104"/>
        <v>0</v>
      </c>
      <c r="BY16" s="48">
        <v>0</v>
      </c>
      <c r="BZ16" s="49">
        <f t="shared" si="105"/>
        <v>0</v>
      </c>
      <c r="CA16" s="48">
        <v>0</v>
      </c>
      <c r="CB16" s="49">
        <f t="shared" si="106"/>
        <v>0</v>
      </c>
      <c r="CC16" s="48">
        <v>0</v>
      </c>
      <c r="CD16" s="49">
        <f t="shared" si="107"/>
        <v>0</v>
      </c>
      <c r="CE16" s="48">
        <v>0</v>
      </c>
      <c r="CF16" s="49">
        <f t="shared" si="108"/>
        <v>0</v>
      </c>
      <c r="CG16" s="48">
        <v>0</v>
      </c>
      <c r="CH16" s="49">
        <f t="shared" si="109"/>
        <v>0</v>
      </c>
      <c r="CI16" s="48">
        <v>0</v>
      </c>
      <c r="CJ16" s="49">
        <f t="shared" si="110"/>
        <v>0</v>
      </c>
      <c r="CK16" s="48">
        <v>0</v>
      </c>
      <c r="CL16" s="49">
        <f t="shared" si="111"/>
        <v>0</v>
      </c>
      <c r="CM16" s="48">
        <v>0</v>
      </c>
      <c r="CN16" s="49">
        <f t="shared" si="112"/>
        <v>0</v>
      </c>
      <c r="CO16" s="48">
        <v>0</v>
      </c>
      <c r="CP16" s="49">
        <f t="shared" si="113"/>
        <v>0</v>
      </c>
      <c r="CQ16" s="48">
        <v>0</v>
      </c>
      <c r="CR16" s="49">
        <f t="shared" si="114"/>
        <v>0</v>
      </c>
      <c r="CS16" s="48">
        <v>0</v>
      </c>
      <c r="CT16" s="49">
        <f t="shared" si="115"/>
        <v>0</v>
      </c>
      <c r="CU16" s="48">
        <v>0</v>
      </c>
      <c r="CV16" s="49">
        <f t="shared" si="116"/>
        <v>0</v>
      </c>
      <c r="CW16" s="48">
        <v>0</v>
      </c>
      <c r="CX16" s="49">
        <f t="shared" si="117"/>
        <v>0</v>
      </c>
      <c r="CY16" s="48">
        <v>0</v>
      </c>
      <c r="CZ16" s="49">
        <f t="shared" si="118"/>
        <v>0</v>
      </c>
      <c r="DA16" s="48">
        <v>0</v>
      </c>
      <c r="DB16" s="49">
        <f t="shared" si="119"/>
        <v>0</v>
      </c>
      <c r="DC16" s="48">
        <v>0</v>
      </c>
      <c r="DD16" s="49">
        <f t="shared" si="120"/>
        <v>0</v>
      </c>
      <c r="DE16" s="48">
        <v>0</v>
      </c>
      <c r="DF16" s="49">
        <f t="shared" si="121"/>
        <v>0</v>
      </c>
      <c r="DG16" s="48">
        <v>0</v>
      </c>
      <c r="DH16" s="49">
        <f t="shared" si="122"/>
        <v>0</v>
      </c>
      <c r="DI16" s="48">
        <v>0</v>
      </c>
      <c r="DJ16" s="49">
        <f t="shared" si="123"/>
        <v>0</v>
      </c>
      <c r="DK16" s="48">
        <v>0</v>
      </c>
      <c r="DL16" s="49">
        <f t="shared" si="124"/>
        <v>0</v>
      </c>
      <c r="DM16" s="48">
        <v>0</v>
      </c>
      <c r="DN16" s="49">
        <f t="shared" si="125"/>
        <v>0</v>
      </c>
      <c r="DO16" s="48">
        <v>0</v>
      </c>
      <c r="DP16" s="49">
        <f t="shared" si="126"/>
        <v>0</v>
      </c>
      <c r="DQ16" s="48">
        <v>0</v>
      </c>
      <c r="DR16" s="49">
        <f t="shared" si="127"/>
        <v>0</v>
      </c>
      <c r="DS16" s="48">
        <v>0</v>
      </c>
      <c r="DT16" s="49">
        <f t="shared" si="128"/>
        <v>0</v>
      </c>
      <c r="DU16" s="48">
        <v>0</v>
      </c>
      <c r="DV16" s="49">
        <f t="shared" si="129"/>
        <v>0</v>
      </c>
      <c r="DW16" s="48">
        <v>0</v>
      </c>
      <c r="DX16" s="49">
        <f t="shared" si="130"/>
        <v>0</v>
      </c>
      <c r="DY16" s="48">
        <v>0</v>
      </c>
      <c r="DZ16" s="49">
        <f t="shared" si="131"/>
        <v>0</v>
      </c>
      <c r="EA16" s="48">
        <v>0</v>
      </c>
      <c r="EB16" s="49">
        <f t="shared" si="132"/>
        <v>0</v>
      </c>
      <c r="EC16" s="48">
        <v>0</v>
      </c>
      <c r="ED16" s="49">
        <f t="shared" si="133"/>
        <v>0</v>
      </c>
      <c r="EE16" s="48">
        <v>0</v>
      </c>
      <c r="EF16" s="49">
        <f t="shared" si="134"/>
        <v>0</v>
      </c>
      <c r="EG16" s="48">
        <v>0</v>
      </c>
      <c r="EH16" s="49">
        <f t="shared" si="135"/>
        <v>0</v>
      </c>
      <c r="EI16" s="48">
        <v>0</v>
      </c>
      <c r="EJ16" s="49">
        <f t="shared" si="136"/>
        <v>0</v>
      </c>
      <c r="EK16" s="48">
        <v>0</v>
      </c>
      <c r="EL16" s="49">
        <f t="shared" si="136"/>
        <v>0</v>
      </c>
      <c r="EM16" s="48">
        <v>0</v>
      </c>
      <c r="EN16" s="49">
        <f t="shared" si="137"/>
        <v>0</v>
      </c>
      <c r="EO16" s="48">
        <v>0</v>
      </c>
      <c r="EP16" s="49">
        <f t="shared" si="138"/>
        <v>0</v>
      </c>
      <c r="EQ16" s="48">
        <v>0</v>
      </c>
      <c r="ER16" s="49">
        <f t="shared" si="139"/>
        <v>0</v>
      </c>
      <c r="ES16" s="48">
        <v>0</v>
      </c>
      <c r="ET16" s="49">
        <f t="shared" si="140"/>
        <v>0</v>
      </c>
    </row>
    <row r="17" spans="1:150" s="44" customFormat="1" ht="13.5" thickBot="1" x14ac:dyDescent="0.25">
      <c r="A17" s="134" t="s">
        <v>7</v>
      </c>
      <c r="B17" s="52" t="s">
        <v>8</v>
      </c>
      <c r="C17" s="47" t="s">
        <v>97</v>
      </c>
      <c r="D17" s="85">
        <v>3</v>
      </c>
      <c r="E17" s="53">
        <v>0</v>
      </c>
      <c r="F17" s="54">
        <f t="shared" si="70"/>
        <v>0</v>
      </c>
      <c r="G17" s="53">
        <v>0</v>
      </c>
      <c r="H17" s="54">
        <f t="shared" si="71"/>
        <v>0</v>
      </c>
      <c r="I17" s="53">
        <v>0</v>
      </c>
      <c r="J17" s="54">
        <f t="shared" si="72"/>
        <v>0</v>
      </c>
      <c r="K17" s="53">
        <v>0</v>
      </c>
      <c r="L17" s="54">
        <f t="shared" si="73"/>
        <v>0</v>
      </c>
      <c r="M17" s="53">
        <v>0</v>
      </c>
      <c r="N17" s="54">
        <f t="shared" si="74"/>
        <v>0</v>
      </c>
      <c r="O17" s="53">
        <v>0</v>
      </c>
      <c r="P17" s="54">
        <f t="shared" si="75"/>
        <v>0</v>
      </c>
      <c r="Q17" s="53">
        <v>0</v>
      </c>
      <c r="R17" s="54">
        <f t="shared" si="76"/>
        <v>0</v>
      </c>
      <c r="S17" s="53">
        <v>0</v>
      </c>
      <c r="T17" s="54">
        <f t="shared" si="77"/>
        <v>0</v>
      </c>
      <c r="U17" s="53">
        <v>0</v>
      </c>
      <c r="V17" s="54">
        <f t="shared" si="78"/>
        <v>0</v>
      </c>
      <c r="W17" s="53">
        <v>0</v>
      </c>
      <c r="X17" s="54">
        <f t="shared" si="79"/>
        <v>0</v>
      </c>
      <c r="Y17" s="53">
        <v>0</v>
      </c>
      <c r="Z17" s="54">
        <f t="shared" si="80"/>
        <v>0</v>
      </c>
      <c r="AA17" s="53">
        <v>0</v>
      </c>
      <c r="AB17" s="54">
        <f t="shared" si="81"/>
        <v>0</v>
      </c>
      <c r="AC17" s="53">
        <v>0</v>
      </c>
      <c r="AD17" s="54">
        <f t="shared" si="82"/>
        <v>0</v>
      </c>
      <c r="AE17" s="53">
        <v>0</v>
      </c>
      <c r="AF17" s="54">
        <f t="shared" si="83"/>
        <v>0</v>
      </c>
      <c r="AG17" s="53">
        <v>0</v>
      </c>
      <c r="AH17" s="54">
        <f t="shared" si="84"/>
        <v>0</v>
      </c>
      <c r="AI17" s="53">
        <v>0</v>
      </c>
      <c r="AJ17" s="54">
        <f t="shared" si="85"/>
        <v>0</v>
      </c>
      <c r="AK17" s="53">
        <v>0</v>
      </c>
      <c r="AL17" s="54">
        <f t="shared" si="86"/>
        <v>0</v>
      </c>
      <c r="AM17" s="53">
        <v>0</v>
      </c>
      <c r="AN17" s="54">
        <f t="shared" si="87"/>
        <v>0</v>
      </c>
      <c r="AO17" s="53">
        <v>0</v>
      </c>
      <c r="AP17" s="54">
        <f t="shared" si="88"/>
        <v>0</v>
      </c>
      <c r="AQ17" s="53">
        <v>0</v>
      </c>
      <c r="AR17" s="54">
        <f t="shared" si="89"/>
        <v>0</v>
      </c>
      <c r="AS17" s="53">
        <v>0</v>
      </c>
      <c r="AT17" s="54">
        <f t="shared" si="90"/>
        <v>0</v>
      </c>
      <c r="AU17" s="53">
        <v>0</v>
      </c>
      <c r="AV17" s="54">
        <f t="shared" si="91"/>
        <v>0</v>
      </c>
      <c r="AW17" s="53">
        <v>0</v>
      </c>
      <c r="AX17" s="54">
        <f t="shared" si="92"/>
        <v>0</v>
      </c>
      <c r="AY17" s="53">
        <v>0</v>
      </c>
      <c r="AZ17" s="54">
        <f t="shared" si="93"/>
        <v>0</v>
      </c>
      <c r="BA17" s="53">
        <v>0</v>
      </c>
      <c r="BB17" s="54">
        <f t="shared" si="94"/>
        <v>0</v>
      </c>
      <c r="BC17" s="53">
        <v>0</v>
      </c>
      <c r="BD17" s="54">
        <f t="shared" si="95"/>
        <v>0</v>
      </c>
      <c r="BE17" s="53">
        <v>0</v>
      </c>
      <c r="BF17" s="54">
        <f t="shared" si="96"/>
        <v>0</v>
      </c>
      <c r="BG17" s="53">
        <v>0</v>
      </c>
      <c r="BH17" s="54">
        <f t="shared" si="97"/>
        <v>0</v>
      </c>
      <c r="BI17" s="53">
        <v>0</v>
      </c>
      <c r="BJ17" s="54">
        <f t="shared" si="98"/>
        <v>0</v>
      </c>
      <c r="BK17" s="53">
        <v>0</v>
      </c>
      <c r="BL17" s="54">
        <f t="shared" si="99"/>
        <v>0</v>
      </c>
      <c r="BM17" s="53">
        <v>0</v>
      </c>
      <c r="BN17" s="54">
        <f t="shared" si="99"/>
        <v>0</v>
      </c>
      <c r="BO17" s="53">
        <v>0</v>
      </c>
      <c r="BP17" s="54">
        <f t="shared" si="100"/>
        <v>0</v>
      </c>
      <c r="BQ17" s="53">
        <v>0</v>
      </c>
      <c r="BR17" s="54">
        <f t="shared" si="101"/>
        <v>0</v>
      </c>
      <c r="BS17" s="53">
        <v>0</v>
      </c>
      <c r="BT17" s="54">
        <f t="shared" si="102"/>
        <v>0</v>
      </c>
      <c r="BU17" s="53">
        <v>0</v>
      </c>
      <c r="BV17" s="54">
        <f t="shared" si="103"/>
        <v>0</v>
      </c>
      <c r="BW17" s="53">
        <v>0</v>
      </c>
      <c r="BX17" s="54">
        <f t="shared" si="104"/>
        <v>0</v>
      </c>
      <c r="BY17" s="53">
        <v>0</v>
      </c>
      <c r="BZ17" s="54">
        <f t="shared" si="105"/>
        <v>0</v>
      </c>
      <c r="CA17" s="53">
        <v>0</v>
      </c>
      <c r="CB17" s="54">
        <f t="shared" si="106"/>
        <v>0</v>
      </c>
      <c r="CC17" s="53">
        <v>0</v>
      </c>
      <c r="CD17" s="54">
        <f t="shared" si="107"/>
        <v>0</v>
      </c>
      <c r="CE17" s="53">
        <v>0</v>
      </c>
      <c r="CF17" s="54">
        <f t="shared" si="108"/>
        <v>0</v>
      </c>
      <c r="CG17" s="53">
        <v>0</v>
      </c>
      <c r="CH17" s="54">
        <f t="shared" si="109"/>
        <v>0</v>
      </c>
      <c r="CI17" s="53">
        <v>0</v>
      </c>
      <c r="CJ17" s="54">
        <f t="shared" si="110"/>
        <v>0</v>
      </c>
      <c r="CK17" s="53">
        <v>0</v>
      </c>
      <c r="CL17" s="54">
        <f t="shared" si="111"/>
        <v>0</v>
      </c>
      <c r="CM17" s="53">
        <v>0</v>
      </c>
      <c r="CN17" s="54">
        <f t="shared" si="112"/>
        <v>0</v>
      </c>
      <c r="CO17" s="53">
        <v>0</v>
      </c>
      <c r="CP17" s="54">
        <f t="shared" si="113"/>
        <v>0</v>
      </c>
      <c r="CQ17" s="53">
        <v>0</v>
      </c>
      <c r="CR17" s="54">
        <f t="shared" si="114"/>
        <v>0</v>
      </c>
      <c r="CS17" s="53">
        <v>0</v>
      </c>
      <c r="CT17" s="54">
        <f t="shared" si="115"/>
        <v>0</v>
      </c>
      <c r="CU17" s="53">
        <v>0</v>
      </c>
      <c r="CV17" s="54">
        <f t="shared" si="116"/>
        <v>0</v>
      </c>
      <c r="CW17" s="53">
        <v>0</v>
      </c>
      <c r="CX17" s="54">
        <f t="shared" si="117"/>
        <v>0</v>
      </c>
      <c r="CY17" s="53">
        <v>0</v>
      </c>
      <c r="CZ17" s="54">
        <f t="shared" si="118"/>
        <v>0</v>
      </c>
      <c r="DA17" s="53">
        <v>0</v>
      </c>
      <c r="DB17" s="54">
        <f t="shared" si="119"/>
        <v>0</v>
      </c>
      <c r="DC17" s="53">
        <v>0</v>
      </c>
      <c r="DD17" s="54">
        <f t="shared" si="120"/>
        <v>0</v>
      </c>
      <c r="DE17" s="53">
        <v>0</v>
      </c>
      <c r="DF17" s="54">
        <f t="shared" si="121"/>
        <v>0</v>
      </c>
      <c r="DG17" s="53">
        <v>0</v>
      </c>
      <c r="DH17" s="54">
        <f t="shared" si="122"/>
        <v>0</v>
      </c>
      <c r="DI17" s="53">
        <v>0</v>
      </c>
      <c r="DJ17" s="54">
        <f t="shared" si="123"/>
        <v>0</v>
      </c>
      <c r="DK17" s="53">
        <v>0</v>
      </c>
      <c r="DL17" s="54">
        <f t="shared" si="124"/>
        <v>0</v>
      </c>
      <c r="DM17" s="53">
        <v>0</v>
      </c>
      <c r="DN17" s="54">
        <f t="shared" si="125"/>
        <v>0</v>
      </c>
      <c r="DO17" s="53">
        <v>0</v>
      </c>
      <c r="DP17" s="54">
        <f t="shared" si="126"/>
        <v>0</v>
      </c>
      <c r="DQ17" s="53">
        <v>0</v>
      </c>
      <c r="DR17" s="54">
        <f t="shared" si="127"/>
        <v>0</v>
      </c>
      <c r="DS17" s="53">
        <v>0</v>
      </c>
      <c r="DT17" s="54">
        <f t="shared" si="128"/>
        <v>0</v>
      </c>
      <c r="DU17" s="53">
        <v>0</v>
      </c>
      <c r="DV17" s="54">
        <f t="shared" si="129"/>
        <v>0</v>
      </c>
      <c r="DW17" s="53">
        <v>0</v>
      </c>
      <c r="DX17" s="54">
        <f t="shared" si="130"/>
        <v>0</v>
      </c>
      <c r="DY17" s="53">
        <v>0</v>
      </c>
      <c r="DZ17" s="54">
        <f t="shared" si="131"/>
        <v>0</v>
      </c>
      <c r="EA17" s="53">
        <v>0</v>
      </c>
      <c r="EB17" s="54">
        <f t="shared" si="132"/>
        <v>0</v>
      </c>
      <c r="EC17" s="53">
        <v>0</v>
      </c>
      <c r="ED17" s="54">
        <f t="shared" si="133"/>
        <v>0</v>
      </c>
      <c r="EE17" s="53">
        <v>0</v>
      </c>
      <c r="EF17" s="54">
        <f t="shared" si="134"/>
        <v>0</v>
      </c>
      <c r="EG17" s="53">
        <v>0</v>
      </c>
      <c r="EH17" s="54">
        <f t="shared" si="135"/>
        <v>0</v>
      </c>
      <c r="EI17" s="53">
        <v>0</v>
      </c>
      <c r="EJ17" s="54">
        <f t="shared" si="136"/>
        <v>0</v>
      </c>
      <c r="EK17" s="53">
        <v>0</v>
      </c>
      <c r="EL17" s="54">
        <f t="shared" si="136"/>
        <v>0</v>
      </c>
      <c r="EM17" s="53">
        <v>0</v>
      </c>
      <c r="EN17" s="54">
        <f t="shared" si="137"/>
        <v>0</v>
      </c>
      <c r="EO17" s="53">
        <v>0</v>
      </c>
      <c r="EP17" s="54">
        <f t="shared" si="138"/>
        <v>0</v>
      </c>
      <c r="EQ17" s="53">
        <v>0</v>
      </c>
      <c r="ER17" s="54">
        <f t="shared" si="139"/>
        <v>0</v>
      </c>
      <c r="ES17" s="53">
        <v>0</v>
      </c>
      <c r="ET17" s="54">
        <f t="shared" si="140"/>
        <v>0</v>
      </c>
    </row>
    <row r="18" spans="1:150" s="44" customFormat="1" ht="13.5" thickBot="1" x14ac:dyDescent="0.25">
      <c r="A18" s="135"/>
      <c r="B18" s="52" t="s">
        <v>48</v>
      </c>
      <c r="C18" s="47" t="s">
        <v>97</v>
      </c>
      <c r="D18" s="85">
        <v>1.5</v>
      </c>
      <c r="E18" s="53">
        <v>0</v>
      </c>
      <c r="F18" s="54">
        <f t="shared" si="70"/>
        <v>0</v>
      </c>
      <c r="G18" s="53">
        <v>0</v>
      </c>
      <c r="H18" s="54">
        <f t="shared" si="71"/>
        <v>0</v>
      </c>
      <c r="I18" s="53"/>
      <c r="J18" s="54">
        <f t="shared" si="72"/>
        <v>0</v>
      </c>
      <c r="K18" s="53"/>
      <c r="L18" s="54">
        <f t="shared" si="73"/>
        <v>0</v>
      </c>
      <c r="M18" s="53"/>
      <c r="N18" s="54">
        <f t="shared" si="74"/>
        <v>0</v>
      </c>
      <c r="O18" s="53"/>
      <c r="P18" s="54">
        <f t="shared" si="75"/>
        <v>0</v>
      </c>
      <c r="Q18" s="53"/>
      <c r="R18" s="54">
        <f t="shared" si="76"/>
        <v>0</v>
      </c>
      <c r="S18" s="53"/>
      <c r="T18" s="54">
        <f t="shared" si="77"/>
        <v>0</v>
      </c>
      <c r="U18" s="53"/>
      <c r="V18" s="54">
        <f t="shared" si="78"/>
        <v>0</v>
      </c>
      <c r="W18" s="53"/>
      <c r="X18" s="54">
        <f t="shared" si="79"/>
        <v>0</v>
      </c>
      <c r="Y18" s="53"/>
      <c r="Z18" s="54">
        <f t="shared" si="80"/>
        <v>0</v>
      </c>
      <c r="AA18" s="53"/>
      <c r="AB18" s="54">
        <f t="shared" si="81"/>
        <v>0</v>
      </c>
      <c r="AC18" s="53"/>
      <c r="AD18" s="54">
        <f t="shared" si="82"/>
        <v>0</v>
      </c>
      <c r="AE18" s="53"/>
      <c r="AF18" s="54">
        <f t="shared" si="83"/>
        <v>0</v>
      </c>
      <c r="AG18" s="53"/>
      <c r="AH18" s="54">
        <f t="shared" si="84"/>
        <v>0</v>
      </c>
      <c r="AI18" s="53"/>
      <c r="AJ18" s="54">
        <f t="shared" si="85"/>
        <v>0</v>
      </c>
      <c r="AK18" s="53"/>
      <c r="AL18" s="54">
        <f t="shared" si="86"/>
        <v>0</v>
      </c>
      <c r="AM18" s="53"/>
      <c r="AN18" s="54">
        <f t="shared" si="87"/>
        <v>0</v>
      </c>
      <c r="AO18" s="53"/>
      <c r="AP18" s="54">
        <f t="shared" si="88"/>
        <v>0</v>
      </c>
      <c r="AQ18" s="53"/>
      <c r="AR18" s="54">
        <f t="shared" si="89"/>
        <v>0</v>
      </c>
      <c r="AS18" s="53"/>
      <c r="AT18" s="54">
        <f t="shared" si="90"/>
        <v>0</v>
      </c>
      <c r="AU18" s="53"/>
      <c r="AV18" s="54">
        <f t="shared" si="91"/>
        <v>0</v>
      </c>
      <c r="AW18" s="53"/>
      <c r="AX18" s="54">
        <f t="shared" si="92"/>
        <v>0</v>
      </c>
      <c r="AY18" s="53"/>
      <c r="AZ18" s="54">
        <f t="shared" si="93"/>
        <v>0</v>
      </c>
      <c r="BA18" s="53"/>
      <c r="BB18" s="54">
        <f t="shared" si="94"/>
        <v>0</v>
      </c>
      <c r="BC18" s="53"/>
      <c r="BD18" s="54">
        <f t="shared" si="95"/>
        <v>0</v>
      </c>
      <c r="BE18" s="53"/>
      <c r="BF18" s="54">
        <f t="shared" si="96"/>
        <v>0</v>
      </c>
      <c r="BG18" s="53"/>
      <c r="BH18" s="54">
        <f t="shared" si="97"/>
        <v>0</v>
      </c>
      <c r="BI18" s="53"/>
      <c r="BJ18" s="54">
        <f t="shared" si="98"/>
        <v>0</v>
      </c>
      <c r="BK18" s="53"/>
      <c r="BL18" s="54">
        <f t="shared" si="99"/>
        <v>0</v>
      </c>
      <c r="BM18" s="53"/>
      <c r="BN18" s="54">
        <f t="shared" si="99"/>
        <v>0</v>
      </c>
      <c r="BO18" s="53"/>
      <c r="BP18" s="54">
        <f t="shared" si="100"/>
        <v>0</v>
      </c>
      <c r="BQ18" s="53"/>
      <c r="BR18" s="54">
        <f t="shared" si="101"/>
        <v>0</v>
      </c>
      <c r="BS18" s="53"/>
      <c r="BT18" s="54">
        <f t="shared" si="102"/>
        <v>0</v>
      </c>
      <c r="BU18" s="53"/>
      <c r="BV18" s="54">
        <f t="shared" si="103"/>
        <v>0</v>
      </c>
      <c r="BW18" s="53"/>
      <c r="BX18" s="54">
        <f t="shared" si="104"/>
        <v>0</v>
      </c>
      <c r="BY18" s="53"/>
      <c r="BZ18" s="54">
        <f t="shared" si="105"/>
        <v>0</v>
      </c>
      <c r="CA18" s="53"/>
      <c r="CB18" s="54">
        <f t="shared" si="106"/>
        <v>0</v>
      </c>
      <c r="CC18" s="53"/>
      <c r="CD18" s="54">
        <f t="shared" si="107"/>
        <v>0</v>
      </c>
      <c r="CE18" s="53"/>
      <c r="CF18" s="54">
        <f t="shared" si="108"/>
        <v>0</v>
      </c>
      <c r="CG18" s="53"/>
      <c r="CH18" s="54">
        <f t="shared" si="109"/>
        <v>0</v>
      </c>
      <c r="CI18" s="53"/>
      <c r="CJ18" s="54">
        <f t="shared" si="110"/>
        <v>0</v>
      </c>
      <c r="CK18" s="53"/>
      <c r="CL18" s="54">
        <f t="shared" si="111"/>
        <v>0</v>
      </c>
      <c r="CM18" s="53"/>
      <c r="CN18" s="54">
        <f t="shared" si="112"/>
        <v>0</v>
      </c>
      <c r="CO18" s="53"/>
      <c r="CP18" s="54">
        <f t="shared" si="113"/>
        <v>0</v>
      </c>
      <c r="CQ18" s="53"/>
      <c r="CR18" s="54">
        <f t="shared" si="114"/>
        <v>0</v>
      </c>
      <c r="CS18" s="53"/>
      <c r="CT18" s="54">
        <f t="shared" si="115"/>
        <v>0</v>
      </c>
      <c r="CU18" s="53"/>
      <c r="CV18" s="54">
        <f t="shared" si="116"/>
        <v>0</v>
      </c>
      <c r="CW18" s="53"/>
      <c r="CX18" s="54">
        <f t="shared" si="117"/>
        <v>0</v>
      </c>
      <c r="CY18" s="53"/>
      <c r="CZ18" s="54">
        <f t="shared" si="118"/>
        <v>0</v>
      </c>
      <c r="DA18" s="53"/>
      <c r="DB18" s="54">
        <f t="shared" si="119"/>
        <v>0</v>
      </c>
      <c r="DC18" s="53"/>
      <c r="DD18" s="54">
        <f t="shared" si="120"/>
        <v>0</v>
      </c>
      <c r="DE18" s="53"/>
      <c r="DF18" s="54">
        <f t="shared" si="121"/>
        <v>0</v>
      </c>
      <c r="DG18" s="53"/>
      <c r="DH18" s="54">
        <f t="shared" si="122"/>
        <v>0</v>
      </c>
      <c r="DI18" s="53"/>
      <c r="DJ18" s="54">
        <f t="shared" si="123"/>
        <v>0</v>
      </c>
      <c r="DK18" s="53"/>
      <c r="DL18" s="54">
        <f t="shared" si="124"/>
        <v>0</v>
      </c>
      <c r="DM18" s="53"/>
      <c r="DN18" s="54">
        <f t="shared" si="125"/>
        <v>0</v>
      </c>
      <c r="DO18" s="53"/>
      <c r="DP18" s="54">
        <f t="shared" si="126"/>
        <v>0</v>
      </c>
      <c r="DQ18" s="53"/>
      <c r="DR18" s="54">
        <f t="shared" si="127"/>
        <v>0</v>
      </c>
      <c r="DS18" s="53"/>
      <c r="DT18" s="54">
        <f t="shared" si="128"/>
        <v>0</v>
      </c>
      <c r="DU18" s="53"/>
      <c r="DV18" s="54">
        <f t="shared" si="129"/>
        <v>0</v>
      </c>
      <c r="DW18" s="53"/>
      <c r="DX18" s="54">
        <f t="shared" si="130"/>
        <v>0</v>
      </c>
      <c r="DY18" s="53"/>
      <c r="DZ18" s="54">
        <f t="shared" si="131"/>
        <v>0</v>
      </c>
      <c r="EA18" s="53"/>
      <c r="EB18" s="54">
        <f t="shared" si="132"/>
        <v>0</v>
      </c>
      <c r="EC18" s="53"/>
      <c r="ED18" s="54">
        <f t="shared" si="133"/>
        <v>0</v>
      </c>
      <c r="EE18" s="53"/>
      <c r="EF18" s="54">
        <f t="shared" si="134"/>
        <v>0</v>
      </c>
      <c r="EG18" s="53"/>
      <c r="EH18" s="54">
        <f t="shared" si="135"/>
        <v>0</v>
      </c>
      <c r="EI18" s="53"/>
      <c r="EJ18" s="54">
        <f t="shared" si="136"/>
        <v>0</v>
      </c>
      <c r="EK18" s="53"/>
      <c r="EL18" s="54">
        <f t="shared" si="136"/>
        <v>0</v>
      </c>
      <c r="EM18" s="53"/>
      <c r="EN18" s="54">
        <f t="shared" si="137"/>
        <v>0</v>
      </c>
      <c r="EO18" s="53"/>
      <c r="EP18" s="54">
        <f t="shared" si="138"/>
        <v>0</v>
      </c>
      <c r="EQ18" s="53"/>
      <c r="ER18" s="54">
        <f t="shared" si="139"/>
        <v>0</v>
      </c>
      <c r="ES18" s="53"/>
      <c r="ET18" s="54">
        <f t="shared" si="140"/>
        <v>0</v>
      </c>
    </row>
    <row r="19" spans="1:150" s="44" customFormat="1" ht="13.5" thickBot="1" x14ac:dyDescent="0.25">
      <c r="A19" s="135"/>
      <c r="B19" s="52" t="s">
        <v>9</v>
      </c>
      <c r="C19" s="47" t="s">
        <v>98</v>
      </c>
      <c r="D19" s="85">
        <v>2</v>
      </c>
      <c r="E19" s="53">
        <v>0</v>
      </c>
      <c r="F19" s="54">
        <f t="shared" si="70"/>
        <v>0</v>
      </c>
      <c r="G19" s="53">
        <v>0</v>
      </c>
      <c r="H19" s="54">
        <f t="shared" si="71"/>
        <v>0</v>
      </c>
      <c r="I19" s="53">
        <v>0</v>
      </c>
      <c r="J19" s="54">
        <f t="shared" si="72"/>
        <v>0</v>
      </c>
      <c r="K19" s="53">
        <v>0</v>
      </c>
      <c r="L19" s="54">
        <f t="shared" si="73"/>
        <v>0</v>
      </c>
      <c r="M19" s="53">
        <v>0</v>
      </c>
      <c r="N19" s="54">
        <f t="shared" si="74"/>
        <v>0</v>
      </c>
      <c r="O19" s="53">
        <v>0</v>
      </c>
      <c r="P19" s="54">
        <f t="shared" si="75"/>
        <v>0</v>
      </c>
      <c r="Q19" s="53">
        <v>0</v>
      </c>
      <c r="R19" s="54">
        <f t="shared" si="76"/>
        <v>0</v>
      </c>
      <c r="S19" s="53">
        <v>0</v>
      </c>
      <c r="T19" s="54">
        <f t="shared" si="77"/>
        <v>0</v>
      </c>
      <c r="U19" s="53">
        <v>0</v>
      </c>
      <c r="V19" s="54">
        <f t="shared" si="78"/>
        <v>0</v>
      </c>
      <c r="W19" s="53">
        <v>0</v>
      </c>
      <c r="X19" s="54">
        <f t="shared" si="79"/>
        <v>0</v>
      </c>
      <c r="Y19" s="53">
        <v>0</v>
      </c>
      <c r="Z19" s="54">
        <f t="shared" si="80"/>
        <v>0</v>
      </c>
      <c r="AA19" s="53">
        <v>0</v>
      </c>
      <c r="AB19" s="54">
        <f t="shared" si="81"/>
        <v>0</v>
      </c>
      <c r="AC19" s="53">
        <v>0</v>
      </c>
      <c r="AD19" s="54">
        <f t="shared" si="82"/>
        <v>0</v>
      </c>
      <c r="AE19" s="53">
        <v>0</v>
      </c>
      <c r="AF19" s="54">
        <f t="shared" si="83"/>
        <v>0</v>
      </c>
      <c r="AG19" s="53">
        <v>0</v>
      </c>
      <c r="AH19" s="54">
        <f t="shared" si="84"/>
        <v>0</v>
      </c>
      <c r="AI19" s="53">
        <v>0</v>
      </c>
      <c r="AJ19" s="54">
        <f t="shared" si="85"/>
        <v>0</v>
      </c>
      <c r="AK19" s="53">
        <v>0</v>
      </c>
      <c r="AL19" s="54">
        <f t="shared" si="86"/>
        <v>0</v>
      </c>
      <c r="AM19" s="53">
        <v>0</v>
      </c>
      <c r="AN19" s="54">
        <f t="shared" si="87"/>
        <v>0</v>
      </c>
      <c r="AO19" s="53">
        <v>0</v>
      </c>
      <c r="AP19" s="54">
        <f t="shared" si="88"/>
        <v>0</v>
      </c>
      <c r="AQ19" s="53">
        <v>0</v>
      </c>
      <c r="AR19" s="54">
        <f t="shared" si="89"/>
        <v>0</v>
      </c>
      <c r="AS19" s="53">
        <v>0</v>
      </c>
      <c r="AT19" s="54">
        <f t="shared" si="90"/>
        <v>0</v>
      </c>
      <c r="AU19" s="53">
        <v>0</v>
      </c>
      <c r="AV19" s="54">
        <f t="shared" si="91"/>
        <v>0</v>
      </c>
      <c r="AW19" s="53">
        <v>0</v>
      </c>
      <c r="AX19" s="54">
        <f t="shared" si="92"/>
        <v>0</v>
      </c>
      <c r="AY19" s="53">
        <v>0</v>
      </c>
      <c r="AZ19" s="54">
        <f t="shared" si="93"/>
        <v>0</v>
      </c>
      <c r="BA19" s="53">
        <v>0</v>
      </c>
      <c r="BB19" s="54">
        <f t="shared" si="94"/>
        <v>0</v>
      </c>
      <c r="BC19" s="53">
        <v>0</v>
      </c>
      <c r="BD19" s="54">
        <f t="shared" si="95"/>
        <v>0</v>
      </c>
      <c r="BE19" s="53">
        <v>0</v>
      </c>
      <c r="BF19" s="54">
        <f t="shared" si="96"/>
        <v>0</v>
      </c>
      <c r="BG19" s="53">
        <v>0</v>
      </c>
      <c r="BH19" s="54">
        <f t="shared" si="97"/>
        <v>0</v>
      </c>
      <c r="BI19" s="53">
        <v>0</v>
      </c>
      <c r="BJ19" s="54">
        <f t="shared" si="98"/>
        <v>0</v>
      </c>
      <c r="BK19" s="53">
        <v>0</v>
      </c>
      <c r="BL19" s="54">
        <f t="shared" si="99"/>
        <v>0</v>
      </c>
      <c r="BM19" s="53">
        <v>0</v>
      </c>
      <c r="BN19" s="54">
        <f t="shared" si="99"/>
        <v>0</v>
      </c>
      <c r="BO19" s="53">
        <v>0</v>
      </c>
      <c r="BP19" s="54">
        <f t="shared" si="100"/>
        <v>0</v>
      </c>
      <c r="BQ19" s="53">
        <v>0</v>
      </c>
      <c r="BR19" s="54">
        <f t="shared" si="101"/>
        <v>0</v>
      </c>
      <c r="BS19" s="53">
        <v>0</v>
      </c>
      <c r="BT19" s="54">
        <f t="shared" si="102"/>
        <v>0</v>
      </c>
      <c r="BU19" s="53">
        <v>0</v>
      </c>
      <c r="BV19" s="54">
        <f t="shared" si="103"/>
        <v>0</v>
      </c>
      <c r="BW19" s="53">
        <v>0</v>
      </c>
      <c r="BX19" s="54">
        <f t="shared" si="104"/>
        <v>0</v>
      </c>
      <c r="BY19" s="53">
        <v>0</v>
      </c>
      <c r="BZ19" s="54">
        <f t="shared" si="105"/>
        <v>0</v>
      </c>
      <c r="CA19" s="53">
        <v>0</v>
      </c>
      <c r="CB19" s="54">
        <f t="shared" si="106"/>
        <v>0</v>
      </c>
      <c r="CC19" s="53">
        <v>0</v>
      </c>
      <c r="CD19" s="54">
        <f t="shared" si="107"/>
        <v>0</v>
      </c>
      <c r="CE19" s="53">
        <v>0</v>
      </c>
      <c r="CF19" s="54">
        <f t="shared" si="108"/>
        <v>0</v>
      </c>
      <c r="CG19" s="53">
        <v>0</v>
      </c>
      <c r="CH19" s="54">
        <f t="shared" si="109"/>
        <v>0</v>
      </c>
      <c r="CI19" s="53">
        <v>0</v>
      </c>
      <c r="CJ19" s="54">
        <f t="shared" si="110"/>
        <v>0</v>
      </c>
      <c r="CK19" s="53">
        <v>0</v>
      </c>
      <c r="CL19" s="54">
        <f t="shared" si="111"/>
        <v>0</v>
      </c>
      <c r="CM19" s="53">
        <v>0</v>
      </c>
      <c r="CN19" s="54">
        <f t="shared" si="112"/>
        <v>0</v>
      </c>
      <c r="CO19" s="53">
        <v>0</v>
      </c>
      <c r="CP19" s="54">
        <f t="shared" si="113"/>
        <v>0</v>
      </c>
      <c r="CQ19" s="53">
        <v>0</v>
      </c>
      <c r="CR19" s="54">
        <f t="shared" si="114"/>
        <v>0</v>
      </c>
      <c r="CS19" s="53">
        <v>0</v>
      </c>
      <c r="CT19" s="54">
        <f t="shared" si="115"/>
        <v>0</v>
      </c>
      <c r="CU19" s="53">
        <v>0</v>
      </c>
      <c r="CV19" s="54">
        <f t="shared" si="116"/>
        <v>0</v>
      </c>
      <c r="CW19" s="53">
        <v>0</v>
      </c>
      <c r="CX19" s="54">
        <f t="shared" si="117"/>
        <v>0</v>
      </c>
      <c r="CY19" s="53">
        <v>0</v>
      </c>
      <c r="CZ19" s="54">
        <f t="shared" si="118"/>
        <v>0</v>
      </c>
      <c r="DA19" s="53">
        <v>0</v>
      </c>
      <c r="DB19" s="54">
        <f t="shared" si="119"/>
        <v>0</v>
      </c>
      <c r="DC19" s="53">
        <v>0</v>
      </c>
      <c r="DD19" s="54">
        <f t="shared" si="120"/>
        <v>0</v>
      </c>
      <c r="DE19" s="53">
        <v>0</v>
      </c>
      <c r="DF19" s="54">
        <f t="shared" si="121"/>
        <v>0</v>
      </c>
      <c r="DG19" s="53">
        <v>0</v>
      </c>
      <c r="DH19" s="54">
        <f t="shared" si="122"/>
        <v>0</v>
      </c>
      <c r="DI19" s="53">
        <v>0</v>
      </c>
      <c r="DJ19" s="54">
        <f t="shared" si="123"/>
        <v>0</v>
      </c>
      <c r="DK19" s="53">
        <v>0</v>
      </c>
      <c r="DL19" s="54">
        <f t="shared" si="124"/>
        <v>0</v>
      </c>
      <c r="DM19" s="53">
        <v>0</v>
      </c>
      <c r="DN19" s="54">
        <f t="shared" si="125"/>
        <v>0</v>
      </c>
      <c r="DO19" s="53">
        <v>0</v>
      </c>
      <c r="DP19" s="54">
        <f t="shared" si="126"/>
        <v>0</v>
      </c>
      <c r="DQ19" s="53">
        <v>0</v>
      </c>
      <c r="DR19" s="54">
        <f t="shared" si="127"/>
        <v>0</v>
      </c>
      <c r="DS19" s="53">
        <v>0</v>
      </c>
      <c r="DT19" s="54">
        <f t="shared" si="128"/>
        <v>0</v>
      </c>
      <c r="DU19" s="53">
        <v>0</v>
      </c>
      <c r="DV19" s="54">
        <f t="shared" si="129"/>
        <v>0</v>
      </c>
      <c r="DW19" s="53">
        <v>0</v>
      </c>
      <c r="DX19" s="54">
        <f t="shared" si="130"/>
        <v>0</v>
      </c>
      <c r="DY19" s="53">
        <v>0</v>
      </c>
      <c r="DZ19" s="54">
        <f t="shared" si="131"/>
        <v>0</v>
      </c>
      <c r="EA19" s="53">
        <v>0</v>
      </c>
      <c r="EB19" s="54">
        <f t="shared" si="132"/>
        <v>0</v>
      </c>
      <c r="EC19" s="53">
        <v>0</v>
      </c>
      <c r="ED19" s="54">
        <f t="shared" si="133"/>
        <v>0</v>
      </c>
      <c r="EE19" s="53">
        <v>0</v>
      </c>
      <c r="EF19" s="54">
        <f t="shared" si="134"/>
        <v>0</v>
      </c>
      <c r="EG19" s="53">
        <v>0</v>
      </c>
      <c r="EH19" s="54">
        <f t="shared" si="135"/>
        <v>0</v>
      </c>
      <c r="EI19" s="53">
        <v>0</v>
      </c>
      <c r="EJ19" s="54">
        <f t="shared" si="136"/>
        <v>0</v>
      </c>
      <c r="EK19" s="53">
        <v>0</v>
      </c>
      <c r="EL19" s="54">
        <f t="shared" si="136"/>
        <v>0</v>
      </c>
      <c r="EM19" s="53">
        <v>0</v>
      </c>
      <c r="EN19" s="54">
        <f t="shared" si="137"/>
        <v>0</v>
      </c>
      <c r="EO19" s="53">
        <v>0</v>
      </c>
      <c r="EP19" s="54">
        <f t="shared" si="138"/>
        <v>0</v>
      </c>
      <c r="EQ19" s="53">
        <v>0</v>
      </c>
      <c r="ER19" s="54">
        <f t="shared" si="139"/>
        <v>0</v>
      </c>
      <c r="ES19" s="53">
        <v>0</v>
      </c>
      <c r="ET19" s="54">
        <f t="shared" si="140"/>
        <v>0</v>
      </c>
    </row>
    <row r="20" spans="1:150" s="44" customFormat="1" ht="13.5" thickBot="1" x14ac:dyDescent="0.25">
      <c r="A20" s="135"/>
      <c r="B20" s="52" t="s">
        <v>49</v>
      </c>
      <c r="C20" s="47" t="s">
        <v>98</v>
      </c>
      <c r="D20" s="85">
        <v>1</v>
      </c>
      <c r="E20" s="53">
        <v>0</v>
      </c>
      <c r="F20" s="54">
        <f t="shared" si="70"/>
        <v>0</v>
      </c>
      <c r="G20" s="53">
        <v>0</v>
      </c>
      <c r="H20" s="54">
        <f t="shared" si="71"/>
        <v>0</v>
      </c>
      <c r="I20" s="53">
        <v>0</v>
      </c>
      <c r="J20" s="54">
        <f t="shared" si="72"/>
        <v>0</v>
      </c>
      <c r="K20" s="53">
        <v>0</v>
      </c>
      <c r="L20" s="54">
        <f t="shared" si="73"/>
        <v>0</v>
      </c>
      <c r="M20" s="53">
        <v>0</v>
      </c>
      <c r="N20" s="54">
        <f t="shared" si="74"/>
        <v>0</v>
      </c>
      <c r="O20" s="53">
        <v>0</v>
      </c>
      <c r="P20" s="54">
        <f t="shared" si="75"/>
        <v>0</v>
      </c>
      <c r="Q20" s="53">
        <v>0</v>
      </c>
      <c r="R20" s="54">
        <f t="shared" si="76"/>
        <v>0</v>
      </c>
      <c r="S20" s="53">
        <v>0</v>
      </c>
      <c r="T20" s="54">
        <f t="shared" si="77"/>
        <v>0</v>
      </c>
      <c r="U20" s="53">
        <v>0</v>
      </c>
      <c r="V20" s="54">
        <f t="shared" si="78"/>
        <v>0</v>
      </c>
      <c r="W20" s="53">
        <v>0</v>
      </c>
      <c r="X20" s="54">
        <f t="shared" si="79"/>
        <v>0</v>
      </c>
      <c r="Y20" s="53">
        <v>0</v>
      </c>
      <c r="Z20" s="54">
        <f t="shared" si="80"/>
        <v>0</v>
      </c>
      <c r="AA20" s="53">
        <v>0</v>
      </c>
      <c r="AB20" s="54">
        <f t="shared" si="81"/>
        <v>0</v>
      </c>
      <c r="AC20" s="53">
        <v>0</v>
      </c>
      <c r="AD20" s="54">
        <f t="shared" si="82"/>
        <v>0</v>
      </c>
      <c r="AE20" s="53">
        <v>0</v>
      </c>
      <c r="AF20" s="54">
        <f t="shared" si="83"/>
        <v>0</v>
      </c>
      <c r="AG20" s="53">
        <v>0</v>
      </c>
      <c r="AH20" s="54">
        <f t="shared" si="84"/>
        <v>0</v>
      </c>
      <c r="AI20" s="53">
        <v>0</v>
      </c>
      <c r="AJ20" s="54">
        <f t="shared" si="85"/>
        <v>0</v>
      </c>
      <c r="AK20" s="53">
        <v>0</v>
      </c>
      <c r="AL20" s="54">
        <f t="shared" si="86"/>
        <v>0</v>
      </c>
      <c r="AM20" s="53">
        <v>0</v>
      </c>
      <c r="AN20" s="54">
        <f t="shared" si="87"/>
        <v>0</v>
      </c>
      <c r="AO20" s="53">
        <v>0</v>
      </c>
      <c r="AP20" s="54">
        <f t="shared" si="88"/>
        <v>0</v>
      </c>
      <c r="AQ20" s="53">
        <v>0</v>
      </c>
      <c r="AR20" s="54">
        <f t="shared" si="89"/>
        <v>0</v>
      </c>
      <c r="AS20" s="53">
        <v>0</v>
      </c>
      <c r="AT20" s="54">
        <f t="shared" si="90"/>
        <v>0</v>
      </c>
      <c r="AU20" s="53">
        <v>0</v>
      </c>
      <c r="AV20" s="54">
        <f t="shared" si="91"/>
        <v>0</v>
      </c>
      <c r="AW20" s="53">
        <v>0</v>
      </c>
      <c r="AX20" s="54">
        <f t="shared" si="92"/>
        <v>0</v>
      </c>
      <c r="AY20" s="53">
        <v>0</v>
      </c>
      <c r="AZ20" s="54">
        <f t="shared" si="93"/>
        <v>0</v>
      </c>
      <c r="BA20" s="53">
        <v>0</v>
      </c>
      <c r="BB20" s="54">
        <f t="shared" si="94"/>
        <v>0</v>
      </c>
      <c r="BC20" s="53">
        <v>0</v>
      </c>
      <c r="BD20" s="54">
        <f t="shared" si="95"/>
        <v>0</v>
      </c>
      <c r="BE20" s="53">
        <v>0</v>
      </c>
      <c r="BF20" s="54">
        <f t="shared" si="96"/>
        <v>0</v>
      </c>
      <c r="BG20" s="53">
        <v>0</v>
      </c>
      <c r="BH20" s="54">
        <f t="shared" si="97"/>
        <v>0</v>
      </c>
      <c r="BI20" s="53">
        <v>0</v>
      </c>
      <c r="BJ20" s="54">
        <f t="shared" si="98"/>
        <v>0</v>
      </c>
      <c r="BK20" s="53">
        <v>0</v>
      </c>
      <c r="BL20" s="54">
        <f t="shared" si="99"/>
        <v>0</v>
      </c>
      <c r="BM20" s="53">
        <v>0</v>
      </c>
      <c r="BN20" s="54">
        <f t="shared" si="99"/>
        <v>0</v>
      </c>
      <c r="BO20" s="53">
        <v>0</v>
      </c>
      <c r="BP20" s="54">
        <f t="shared" si="100"/>
        <v>0</v>
      </c>
      <c r="BQ20" s="53">
        <v>0</v>
      </c>
      <c r="BR20" s="54">
        <f t="shared" si="101"/>
        <v>0</v>
      </c>
      <c r="BS20" s="53">
        <v>0</v>
      </c>
      <c r="BT20" s="54">
        <f t="shared" si="102"/>
        <v>0</v>
      </c>
      <c r="BU20" s="53">
        <v>0</v>
      </c>
      <c r="BV20" s="54">
        <f t="shared" si="103"/>
        <v>0</v>
      </c>
      <c r="BW20" s="53">
        <v>0</v>
      </c>
      <c r="BX20" s="54">
        <f t="shared" si="104"/>
        <v>0</v>
      </c>
      <c r="BY20" s="53">
        <v>0</v>
      </c>
      <c r="BZ20" s="54">
        <f t="shared" si="105"/>
        <v>0</v>
      </c>
      <c r="CA20" s="53">
        <v>0</v>
      </c>
      <c r="CB20" s="54">
        <f t="shared" si="106"/>
        <v>0</v>
      </c>
      <c r="CC20" s="53">
        <v>0</v>
      </c>
      <c r="CD20" s="54">
        <f t="shared" si="107"/>
        <v>0</v>
      </c>
      <c r="CE20" s="53">
        <v>0</v>
      </c>
      <c r="CF20" s="54">
        <f t="shared" si="108"/>
        <v>0</v>
      </c>
      <c r="CG20" s="53">
        <v>0</v>
      </c>
      <c r="CH20" s="54">
        <f t="shared" si="109"/>
        <v>0</v>
      </c>
      <c r="CI20" s="53">
        <v>0</v>
      </c>
      <c r="CJ20" s="54">
        <f t="shared" si="110"/>
        <v>0</v>
      </c>
      <c r="CK20" s="53">
        <v>0</v>
      </c>
      <c r="CL20" s="54">
        <f t="shared" si="111"/>
        <v>0</v>
      </c>
      <c r="CM20" s="53">
        <v>0</v>
      </c>
      <c r="CN20" s="54">
        <f t="shared" si="112"/>
        <v>0</v>
      </c>
      <c r="CO20" s="53">
        <v>0</v>
      </c>
      <c r="CP20" s="54">
        <f t="shared" si="113"/>
        <v>0</v>
      </c>
      <c r="CQ20" s="53">
        <v>0</v>
      </c>
      <c r="CR20" s="54">
        <f t="shared" si="114"/>
        <v>0</v>
      </c>
      <c r="CS20" s="53">
        <v>0</v>
      </c>
      <c r="CT20" s="54">
        <f t="shared" si="115"/>
        <v>0</v>
      </c>
      <c r="CU20" s="53">
        <v>0</v>
      </c>
      <c r="CV20" s="54">
        <f t="shared" si="116"/>
        <v>0</v>
      </c>
      <c r="CW20" s="53">
        <v>0</v>
      </c>
      <c r="CX20" s="54">
        <f t="shared" si="117"/>
        <v>0</v>
      </c>
      <c r="CY20" s="53">
        <v>0</v>
      </c>
      <c r="CZ20" s="54">
        <f t="shared" si="118"/>
        <v>0</v>
      </c>
      <c r="DA20" s="53">
        <v>0</v>
      </c>
      <c r="DB20" s="54">
        <f t="shared" si="119"/>
        <v>0</v>
      </c>
      <c r="DC20" s="53">
        <v>0</v>
      </c>
      <c r="DD20" s="54">
        <f t="shared" si="120"/>
        <v>0</v>
      </c>
      <c r="DE20" s="53">
        <v>0</v>
      </c>
      <c r="DF20" s="54">
        <f t="shared" si="121"/>
        <v>0</v>
      </c>
      <c r="DG20" s="53">
        <v>0</v>
      </c>
      <c r="DH20" s="54">
        <f t="shared" si="122"/>
        <v>0</v>
      </c>
      <c r="DI20" s="53">
        <v>0</v>
      </c>
      <c r="DJ20" s="54">
        <f t="shared" si="123"/>
        <v>0</v>
      </c>
      <c r="DK20" s="53">
        <v>0</v>
      </c>
      <c r="DL20" s="54">
        <f t="shared" si="124"/>
        <v>0</v>
      </c>
      <c r="DM20" s="53">
        <v>0</v>
      </c>
      <c r="DN20" s="54">
        <f t="shared" si="125"/>
        <v>0</v>
      </c>
      <c r="DO20" s="53">
        <v>0</v>
      </c>
      <c r="DP20" s="54">
        <f t="shared" si="126"/>
        <v>0</v>
      </c>
      <c r="DQ20" s="53">
        <v>0</v>
      </c>
      <c r="DR20" s="54">
        <f t="shared" si="127"/>
        <v>0</v>
      </c>
      <c r="DS20" s="53">
        <v>0</v>
      </c>
      <c r="DT20" s="54">
        <f t="shared" si="128"/>
        <v>0</v>
      </c>
      <c r="DU20" s="53">
        <v>0</v>
      </c>
      <c r="DV20" s="54">
        <f t="shared" si="129"/>
        <v>0</v>
      </c>
      <c r="DW20" s="53">
        <v>0</v>
      </c>
      <c r="DX20" s="54">
        <f t="shared" si="130"/>
        <v>0</v>
      </c>
      <c r="DY20" s="53">
        <v>0</v>
      </c>
      <c r="DZ20" s="54">
        <f t="shared" si="131"/>
        <v>0</v>
      </c>
      <c r="EA20" s="53">
        <v>0</v>
      </c>
      <c r="EB20" s="54">
        <f t="shared" si="132"/>
        <v>0</v>
      </c>
      <c r="EC20" s="53">
        <v>0</v>
      </c>
      <c r="ED20" s="54">
        <f t="shared" si="133"/>
        <v>0</v>
      </c>
      <c r="EE20" s="53">
        <v>0</v>
      </c>
      <c r="EF20" s="54">
        <f t="shared" si="134"/>
        <v>0</v>
      </c>
      <c r="EG20" s="53">
        <v>0</v>
      </c>
      <c r="EH20" s="54">
        <f t="shared" si="135"/>
        <v>0</v>
      </c>
      <c r="EI20" s="53">
        <v>0</v>
      </c>
      <c r="EJ20" s="54">
        <f t="shared" si="136"/>
        <v>0</v>
      </c>
      <c r="EK20" s="53">
        <v>0</v>
      </c>
      <c r="EL20" s="54">
        <f t="shared" si="136"/>
        <v>0</v>
      </c>
      <c r="EM20" s="53">
        <v>0</v>
      </c>
      <c r="EN20" s="54">
        <f t="shared" si="137"/>
        <v>0</v>
      </c>
      <c r="EO20" s="53">
        <v>0</v>
      </c>
      <c r="EP20" s="54">
        <f t="shared" si="138"/>
        <v>0</v>
      </c>
      <c r="EQ20" s="53">
        <v>0</v>
      </c>
      <c r="ER20" s="54">
        <f t="shared" si="139"/>
        <v>0</v>
      </c>
      <c r="ES20" s="53">
        <v>0</v>
      </c>
      <c r="ET20" s="54">
        <f t="shared" si="140"/>
        <v>0</v>
      </c>
    </row>
    <row r="21" spans="1:150" s="44" customFormat="1" ht="26.25" thickBot="1" x14ac:dyDescent="0.25">
      <c r="A21" s="135"/>
      <c r="B21" s="52" t="s">
        <v>50</v>
      </c>
      <c r="C21" s="47" t="s">
        <v>99</v>
      </c>
      <c r="D21" s="85">
        <v>1</v>
      </c>
      <c r="E21" s="53">
        <v>0</v>
      </c>
      <c r="F21" s="55">
        <f>IF($D21*E21&gt;=20,20,$D21*E21)</f>
        <v>0</v>
      </c>
      <c r="G21" s="53">
        <v>0</v>
      </c>
      <c r="H21" s="55">
        <f>IF($D21*G21&gt;=20,20,$D21*G21)</f>
        <v>0</v>
      </c>
      <c r="I21" s="53">
        <v>0</v>
      </c>
      <c r="J21" s="55">
        <f>IF($D21*I21&gt;=20,20,$D21*I21)</f>
        <v>0</v>
      </c>
      <c r="K21" s="53">
        <v>0</v>
      </c>
      <c r="L21" s="55">
        <f>IF($D21*K21&gt;=20,20,$D21*K21)</f>
        <v>0</v>
      </c>
      <c r="M21" s="53">
        <v>0</v>
      </c>
      <c r="N21" s="55">
        <f>IF($D21*M21&gt;=20,20,$D21*M21)</f>
        <v>0</v>
      </c>
      <c r="O21" s="53">
        <v>0</v>
      </c>
      <c r="P21" s="55">
        <f>IF($D21*O21&gt;=20,20,$D21*O21)</f>
        <v>0</v>
      </c>
      <c r="Q21" s="53">
        <v>0</v>
      </c>
      <c r="R21" s="55">
        <f>IF($D21*Q21&gt;=20,20,$D21*Q21)</f>
        <v>0</v>
      </c>
      <c r="S21" s="53">
        <v>0</v>
      </c>
      <c r="T21" s="55">
        <f>IF($D21*S21&gt;=20,20,$D21*S21)</f>
        <v>0</v>
      </c>
      <c r="U21" s="53">
        <v>0</v>
      </c>
      <c r="V21" s="55">
        <f>IF($D21*U21&gt;=20,20,$D21*U21)</f>
        <v>0</v>
      </c>
      <c r="W21" s="53">
        <v>0</v>
      </c>
      <c r="X21" s="55">
        <f>IF($D21*W21&gt;=20,20,$D21*W21)</f>
        <v>0</v>
      </c>
      <c r="Y21" s="53">
        <v>0</v>
      </c>
      <c r="Z21" s="55">
        <f>IF($D21*Y21&gt;=20,20,$D21*Y21)</f>
        <v>0</v>
      </c>
      <c r="AA21" s="53">
        <v>0</v>
      </c>
      <c r="AB21" s="55">
        <f>IF($D21*AA21&gt;=20,20,$D21*AA21)</f>
        <v>0</v>
      </c>
      <c r="AC21" s="53">
        <v>0</v>
      </c>
      <c r="AD21" s="55">
        <f>IF($D21*AC21&gt;=20,20,$D21*AC21)</f>
        <v>0</v>
      </c>
      <c r="AE21" s="53">
        <v>0</v>
      </c>
      <c r="AF21" s="55">
        <f>IF($D21*AE21&gt;=20,20,$D21*AE21)</f>
        <v>0</v>
      </c>
      <c r="AG21" s="53">
        <v>0</v>
      </c>
      <c r="AH21" s="55">
        <f>IF($D21*AG21&gt;=20,20,$D21*AG21)</f>
        <v>0</v>
      </c>
      <c r="AI21" s="53">
        <v>0</v>
      </c>
      <c r="AJ21" s="55">
        <f>IF($D21*AI21&gt;=20,20,$D21*AI21)</f>
        <v>0</v>
      </c>
      <c r="AK21" s="53">
        <v>0</v>
      </c>
      <c r="AL21" s="55">
        <f>IF($D21*AK21&gt;=20,20,$D21*AK21)</f>
        <v>0</v>
      </c>
      <c r="AM21" s="53">
        <v>0</v>
      </c>
      <c r="AN21" s="55">
        <f>IF($D21*AM21&gt;=20,20,$D21*AM21)</f>
        <v>0</v>
      </c>
      <c r="AO21" s="53">
        <v>0</v>
      </c>
      <c r="AP21" s="55">
        <f>IF($D21*AO21&gt;=20,20,$D21*AO21)</f>
        <v>0</v>
      </c>
      <c r="AQ21" s="53">
        <v>0</v>
      </c>
      <c r="AR21" s="55">
        <f>IF($D21*AQ21&gt;=20,20,$D21*AQ21)</f>
        <v>0</v>
      </c>
      <c r="AS21" s="53">
        <v>0</v>
      </c>
      <c r="AT21" s="55">
        <f>IF($D21*AS21&gt;=20,20,$D21*AS21)</f>
        <v>0</v>
      </c>
      <c r="AU21" s="53">
        <v>0</v>
      </c>
      <c r="AV21" s="55">
        <f>IF($D21*AU21&gt;=20,20,$D21*AU21)</f>
        <v>0</v>
      </c>
      <c r="AW21" s="53">
        <v>0</v>
      </c>
      <c r="AX21" s="55">
        <f>IF($D21*AW21&gt;=20,20,$D21*AW21)</f>
        <v>0</v>
      </c>
      <c r="AY21" s="53">
        <v>0</v>
      </c>
      <c r="AZ21" s="55">
        <f>IF($D21*AY21&gt;=20,20,$D21*AY21)</f>
        <v>0</v>
      </c>
      <c r="BA21" s="53">
        <v>0</v>
      </c>
      <c r="BB21" s="55">
        <f>IF($D21*BA21&gt;=20,20,$D21*BA21)</f>
        <v>0</v>
      </c>
      <c r="BC21" s="53">
        <v>0</v>
      </c>
      <c r="BD21" s="55">
        <f>IF($D21*BC21&gt;=20,20,$D21*BC21)</f>
        <v>0</v>
      </c>
      <c r="BE21" s="53">
        <v>0</v>
      </c>
      <c r="BF21" s="55">
        <f>IF($D21*BE21&gt;=20,20,$D21*BE21)</f>
        <v>0</v>
      </c>
      <c r="BG21" s="53">
        <v>0</v>
      </c>
      <c r="BH21" s="55">
        <f>IF($D21*BG21&gt;=20,20,$D21*BG21)</f>
        <v>0</v>
      </c>
      <c r="BI21" s="53">
        <v>0</v>
      </c>
      <c r="BJ21" s="55">
        <f>IF($D21*BI21&gt;=20,20,$D21*BI21)</f>
        <v>0</v>
      </c>
      <c r="BK21" s="53">
        <v>0</v>
      </c>
      <c r="BL21" s="55">
        <f>IF($D21*BK21&gt;=20,20,$D21*BK21)</f>
        <v>0</v>
      </c>
      <c r="BM21" s="53">
        <v>0</v>
      </c>
      <c r="BN21" s="55">
        <f>IF($D21*BM21&gt;=20,20,$D21*BM21)</f>
        <v>0</v>
      </c>
      <c r="BO21" s="53">
        <v>0</v>
      </c>
      <c r="BP21" s="55">
        <f>IF($D21*BO21&gt;=20,20,$D21*BO21)</f>
        <v>0</v>
      </c>
      <c r="BQ21" s="53">
        <v>0</v>
      </c>
      <c r="BR21" s="55">
        <f>IF($D21*BQ21&gt;=20,20,$D21*BQ21)</f>
        <v>0</v>
      </c>
      <c r="BS21" s="53">
        <v>0</v>
      </c>
      <c r="BT21" s="55">
        <f>IF($D21*BS21&gt;=20,20,$D21*BS21)</f>
        <v>0</v>
      </c>
      <c r="BU21" s="53">
        <v>0</v>
      </c>
      <c r="BV21" s="55">
        <f>IF($D21*BU21&gt;=20,20,$D21*BU21)</f>
        <v>0</v>
      </c>
      <c r="BW21" s="53">
        <v>0</v>
      </c>
      <c r="BX21" s="55">
        <f>IF($D21*BW21&gt;=20,20,$D21*BW21)</f>
        <v>0</v>
      </c>
      <c r="BY21" s="53">
        <v>0</v>
      </c>
      <c r="BZ21" s="55">
        <f>IF($D21*BY21&gt;=20,20,$D21*BY21)</f>
        <v>0</v>
      </c>
      <c r="CA21" s="53">
        <v>0</v>
      </c>
      <c r="CB21" s="55">
        <f>IF($D21*CA21&gt;=20,20,$D21*CA21)</f>
        <v>0</v>
      </c>
      <c r="CC21" s="53">
        <v>0</v>
      </c>
      <c r="CD21" s="55">
        <f>IF($D21*CC21&gt;=20,20,$D21*CC21)</f>
        <v>0</v>
      </c>
      <c r="CE21" s="53">
        <v>0</v>
      </c>
      <c r="CF21" s="55">
        <f>IF($D21*CE21&gt;=20,20,$D21*CE21)</f>
        <v>0</v>
      </c>
      <c r="CG21" s="53">
        <v>0</v>
      </c>
      <c r="CH21" s="55">
        <f>IF($D21*CG21&gt;=20,20,$D21*CG21)</f>
        <v>0</v>
      </c>
      <c r="CI21" s="53">
        <v>0</v>
      </c>
      <c r="CJ21" s="55">
        <f>IF($D21*CI21&gt;=20,20,$D21*CI21)</f>
        <v>0</v>
      </c>
      <c r="CK21" s="53">
        <v>0</v>
      </c>
      <c r="CL21" s="55">
        <f>IF($D21*CK21&gt;=20,20,$D21*CK21)</f>
        <v>0</v>
      </c>
      <c r="CM21" s="53">
        <v>0</v>
      </c>
      <c r="CN21" s="55">
        <f>IF($D21*CM21&gt;=20,20,$D21*CM21)</f>
        <v>0</v>
      </c>
      <c r="CO21" s="53">
        <v>0</v>
      </c>
      <c r="CP21" s="55">
        <f>IF($D21*CO21&gt;=20,20,$D21*CO21)</f>
        <v>0</v>
      </c>
      <c r="CQ21" s="53">
        <v>0</v>
      </c>
      <c r="CR21" s="55">
        <f>IF($D21*CQ21&gt;=20,20,$D21*CQ21)</f>
        <v>0</v>
      </c>
      <c r="CS21" s="53">
        <v>0</v>
      </c>
      <c r="CT21" s="55">
        <f>IF($D21*CS21&gt;=20,20,$D21*CS21)</f>
        <v>0</v>
      </c>
      <c r="CU21" s="53">
        <v>0</v>
      </c>
      <c r="CV21" s="55">
        <f>IF($D21*CU21&gt;=20,20,$D21*CU21)</f>
        <v>0</v>
      </c>
      <c r="CW21" s="53">
        <v>0</v>
      </c>
      <c r="CX21" s="55">
        <f>IF($D21*CW21&gt;=20,20,$D21*CW21)</f>
        <v>0</v>
      </c>
      <c r="CY21" s="53">
        <v>0</v>
      </c>
      <c r="CZ21" s="55">
        <f>IF($D21*CY21&gt;=20,20,$D21*CY21)</f>
        <v>0</v>
      </c>
      <c r="DA21" s="53">
        <v>0</v>
      </c>
      <c r="DB21" s="55">
        <f>IF($D21*DA21&gt;=20,20,$D21*DA21)</f>
        <v>0</v>
      </c>
      <c r="DC21" s="53">
        <v>0</v>
      </c>
      <c r="DD21" s="55">
        <f>IF($D21*DC21&gt;=20,20,$D21*DC21)</f>
        <v>0</v>
      </c>
      <c r="DE21" s="53">
        <v>0</v>
      </c>
      <c r="DF21" s="55">
        <f>IF($D21*DE21&gt;=20,20,$D21*DE21)</f>
        <v>0</v>
      </c>
      <c r="DG21" s="53">
        <v>0</v>
      </c>
      <c r="DH21" s="55">
        <f>IF($D21*DG21&gt;=20,20,$D21*DG21)</f>
        <v>0</v>
      </c>
      <c r="DI21" s="53">
        <v>0</v>
      </c>
      <c r="DJ21" s="55">
        <f>IF($D21*DI21&gt;=20,20,$D21*DI21)</f>
        <v>0</v>
      </c>
      <c r="DK21" s="53">
        <v>0</v>
      </c>
      <c r="DL21" s="55">
        <f>IF($D21*DK21&gt;=20,20,$D21*DK21)</f>
        <v>0</v>
      </c>
      <c r="DM21" s="53">
        <v>0</v>
      </c>
      <c r="DN21" s="55">
        <f>IF($D21*DM21&gt;=20,20,$D21*DM21)</f>
        <v>0</v>
      </c>
      <c r="DO21" s="53">
        <v>0</v>
      </c>
      <c r="DP21" s="55">
        <f>IF($D21*DO21&gt;=20,20,$D21*DO21)</f>
        <v>0</v>
      </c>
      <c r="DQ21" s="53">
        <v>0</v>
      </c>
      <c r="DR21" s="55">
        <f>IF($D21*DQ21&gt;=20,20,$D21*DQ21)</f>
        <v>0</v>
      </c>
      <c r="DS21" s="53">
        <v>0</v>
      </c>
      <c r="DT21" s="55">
        <f>IF($D21*DS21&gt;=20,20,$D21*DS21)</f>
        <v>0</v>
      </c>
      <c r="DU21" s="53">
        <v>0</v>
      </c>
      <c r="DV21" s="55">
        <f>IF($D21*DU21&gt;=20,20,$D21*DU21)</f>
        <v>0</v>
      </c>
      <c r="DW21" s="53">
        <v>0</v>
      </c>
      <c r="DX21" s="55">
        <f>IF($D21*DW21&gt;=20,20,$D21*DW21)</f>
        <v>0</v>
      </c>
      <c r="DY21" s="53">
        <v>0</v>
      </c>
      <c r="DZ21" s="55">
        <f>IF($D21*DY21&gt;=20,20,$D21*DY21)</f>
        <v>0</v>
      </c>
      <c r="EA21" s="53">
        <v>0</v>
      </c>
      <c r="EB21" s="55">
        <f>IF($D21*EA21&gt;=20,20,$D21*EA21)</f>
        <v>0</v>
      </c>
      <c r="EC21" s="53">
        <v>0</v>
      </c>
      <c r="ED21" s="55">
        <f>IF($D21*EC21&gt;=20,20,$D21*EC21)</f>
        <v>0</v>
      </c>
      <c r="EE21" s="53">
        <v>0</v>
      </c>
      <c r="EF21" s="55">
        <f>IF($D21*EE21&gt;=20,20,$D21*EE21)</f>
        <v>0</v>
      </c>
      <c r="EG21" s="53">
        <v>0</v>
      </c>
      <c r="EH21" s="55">
        <f>IF($D21*EG21&gt;=20,20,$D21*EG21)</f>
        <v>0</v>
      </c>
      <c r="EI21" s="53">
        <v>0</v>
      </c>
      <c r="EJ21" s="55">
        <f>IF($D21*EI21&gt;=20,20,$D21*EI21)</f>
        <v>0</v>
      </c>
      <c r="EK21" s="53">
        <v>0</v>
      </c>
      <c r="EL21" s="55">
        <f>IF($D21*EK21&gt;=20,20,$D21*EK21)</f>
        <v>0</v>
      </c>
      <c r="EM21" s="53">
        <v>0</v>
      </c>
      <c r="EN21" s="55">
        <f>IF($D21*EM21&gt;=20,20,$D21*EM21)</f>
        <v>0</v>
      </c>
      <c r="EO21" s="53">
        <v>0</v>
      </c>
      <c r="EP21" s="55">
        <f>IF($D21*EO21&gt;=20,20,$D21*EO21)</f>
        <v>0</v>
      </c>
      <c r="EQ21" s="53">
        <v>0</v>
      </c>
      <c r="ER21" s="55">
        <f>IF($D21*EQ21&gt;=20,20,$D21*EQ21)</f>
        <v>0</v>
      </c>
      <c r="ES21" s="53">
        <v>0</v>
      </c>
      <c r="ET21" s="55">
        <f>IF($D21*ES21&gt;=20,20,$D21*ES21)</f>
        <v>0</v>
      </c>
    </row>
    <row r="22" spans="1:150" s="44" customFormat="1" ht="26.25" thickBot="1" x14ac:dyDescent="0.25">
      <c r="A22" s="135"/>
      <c r="B22" s="52" t="s">
        <v>51</v>
      </c>
      <c r="C22" s="47" t="s">
        <v>99</v>
      </c>
      <c r="D22" s="85">
        <v>1</v>
      </c>
      <c r="E22" s="53">
        <v>0</v>
      </c>
      <c r="F22" s="55">
        <f>IF($D22*E22&gt;=20,20,$D22*E22)</f>
        <v>0</v>
      </c>
      <c r="G22" s="53">
        <v>0</v>
      </c>
      <c r="H22" s="55">
        <f>IF($D22*G22&gt;=20,20,$D22*G22)</f>
        <v>0</v>
      </c>
      <c r="I22" s="53">
        <v>0</v>
      </c>
      <c r="J22" s="55">
        <f>IF($D22*I22&gt;=20,20,$D22*I22)</f>
        <v>0</v>
      </c>
      <c r="K22" s="53">
        <v>0</v>
      </c>
      <c r="L22" s="55">
        <f>IF($D22*K22&gt;=20,20,$D22*K22)</f>
        <v>0</v>
      </c>
      <c r="M22" s="53">
        <v>0</v>
      </c>
      <c r="N22" s="55">
        <f>IF($D22*M22&gt;=20,20,$D22*M22)</f>
        <v>0</v>
      </c>
      <c r="O22" s="53">
        <v>0</v>
      </c>
      <c r="P22" s="55">
        <f>IF($D22*O22&gt;=20,20,$D22*O22)</f>
        <v>0</v>
      </c>
      <c r="Q22" s="53">
        <v>0</v>
      </c>
      <c r="R22" s="55">
        <f>IF($D22*Q22&gt;=20,20,$D22*Q22)</f>
        <v>0</v>
      </c>
      <c r="S22" s="53">
        <v>0</v>
      </c>
      <c r="T22" s="55">
        <f>IF($D22*S22&gt;=20,20,$D22*S22)</f>
        <v>0</v>
      </c>
      <c r="U22" s="53">
        <v>0</v>
      </c>
      <c r="V22" s="55">
        <f>IF($D22*U22&gt;=20,20,$D22*U22)</f>
        <v>0</v>
      </c>
      <c r="W22" s="53">
        <v>0</v>
      </c>
      <c r="X22" s="55">
        <f>IF($D22*W22&gt;=20,20,$D22*W22)</f>
        <v>0</v>
      </c>
      <c r="Y22" s="53">
        <v>0</v>
      </c>
      <c r="Z22" s="55">
        <f>IF($D22*Y22&gt;=20,20,$D22*Y22)</f>
        <v>0</v>
      </c>
      <c r="AA22" s="53">
        <v>0</v>
      </c>
      <c r="AB22" s="55">
        <f>IF($D22*AA22&gt;=20,20,$D22*AA22)</f>
        <v>0</v>
      </c>
      <c r="AC22" s="53">
        <v>0</v>
      </c>
      <c r="AD22" s="55">
        <f>IF($D22*AC22&gt;=20,20,$D22*AC22)</f>
        <v>0</v>
      </c>
      <c r="AE22" s="53">
        <v>0</v>
      </c>
      <c r="AF22" s="55">
        <f>IF($D22*AE22&gt;=20,20,$D22*AE22)</f>
        <v>0</v>
      </c>
      <c r="AG22" s="53">
        <v>0</v>
      </c>
      <c r="AH22" s="55">
        <f>IF($D22*AG22&gt;=20,20,$D22*AG22)</f>
        <v>0</v>
      </c>
      <c r="AI22" s="53">
        <v>0</v>
      </c>
      <c r="AJ22" s="55">
        <f>IF($D22*AI22&gt;=20,20,$D22*AI22)</f>
        <v>0</v>
      </c>
      <c r="AK22" s="53">
        <v>0</v>
      </c>
      <c r="AL22" s="55">
        <f>IF($D22*AK22&gt;=20,20,$D22*AK22)</f>
        <v>0</v>
      </c>
      <c r="AM22" s="53">
        <v>0</v>
      </c>
      <c r="AN22" s="55">
        <f>IF($D22*AM22&gt;=20,20,$D22*AM22)</f>
        <v>0</v>
      </c>
      <c r="AO22" s="53">
        <v>0</v>
      </c>
      <c r="AP22" s="55">
        <f>IF($D22*AO22&gt;=20,20,$D22*AO22)</f>
        <v>0</v>
      </c>
      <c r="AQ22" s="53">
        <v>0</v>
      </c>
      <c r="AR22" s="55">
        <f>IF($D22*AQ22&gt;=20,20,$D22*AQ22)</f>
        <v>0</v>
      </c>
      <c r="AS22" s="53">
        <v>0</v>
      </c>
      <c r="AT22" s="55">
        <f>IF($D22*AS22&gt;=20,20,$D22*AS22)</f>
        <v>0</v>
      </c>
      <c r="AU22" s="53">
        <v>0</v>
      </c>
      <c r="AV22" s="55">
        <f>IF($D22*AU22&gt;=20,20,$D22*AU22)</f>
        <v>0</v>
      </c>
      <c r="AW22" s="53">
        <v>0</v>
      </c>
      <c r="AX22" s="55">
        <f>IF($D22*AW22&gt;=20,20,$D22*AW22)</f>
        <v>0</v>
      </c>
      <c r="AY22" s="53">
        <v>0</v>
      </c>
      <c r="AZ22" s="55">
        <f>IF($D22*AY22&gt;=20,20,$D22*AY22)</f>
        <v>0</v>
      </c>
      <c r="BA22" s="53">
        <v>0</v>
      </c>
      <c r="BB22" s="55">
        <f>IF($D22*BA22&gt;=20,20,$D22*BA22)</f>
        <v>0</v>
      </c>
      <c r="BC22" s="53">
        <v>0</v>
      </c>
      <c r="BD22" s="55">
        <f>IF($D22*BC22&gt;=20,20,$D22*BC22)</f>
        <v>0</v>
      </c>
      <c r="BE22" s="53">
        <v>0</v>
      </c>
      <c r="BF22" s="55">
        <f>IF($D22*BE22&gt;=20,20,$D22*BE22)</f>
        <v>0</v>
      </c>
      <c r="BG22" s="53">
        <v>0</v>
      </c>
      <c r="BH22" s="55">
        <f>IF($D22*BG22&gt;=20,20,$D22*BG22)</f>
        <v>0</v>
      </c>
      <c r="BI22" s="53">
        <v>0</v>
      </c>
      <c r="BJ22" s="55">
        <f>IF($D22*BI22&gt;=20,20,$D22*BI22)</f>
        <v>0</v>
      </c>
      <c r="BK22" s="53">
        <v>0</v>
      </c>
      <c r="BL22" s="55">
        <f>IF($D22*BK22&gt;=20,20,$D22*BK22)</f>
        <v>0</v>
      </c>
      <c r="BM22" s="53">
        <v>0</v>
      </c>
      <c r="BN22" s="55">
        <f>IF($D22*BM22&gt;=20,20,$D22*BM22)</f>
        <v>0</v>
      </c>
      <c r="BO22" s="53">
        <v>0</v>
      </c>
      <c r="BP22" s="55">
        <f>IF($D22*BO22&gt;=20,20,$D22*BO22)</f>
        <v>0</v>
      </c>
      <c r="BQ22" s="53">
        <v>0</v>
      </c>
      <c r="BR22" s="55">
        <f>IF($D22*BQ22&gt;=20,20,$D22*BQ22)</f>
        <v>0</v>
      </c>
      <c r="BS22" s="53">
        <v>0</v>
      </c>
      <c r="BT22" s="55">
        <f>IF($D22*BS22&gt;=20,20,$D22*BS22)</f>
        <v>0</v>
      </c>
      <c r="BU22" s="53">
        <v>0</v>
      </c>
      <c r="BV22" s="55">
        <f>IF($D22*BU22&gt;=20,20,$D22*BU22)</f>
        <v>0</v>
      </c>
      <c r="BW22" s="53">
        <v>0</v>
      </c>
      <c r="BX22" s="55">
        <f>IF($D22*BW22&gt;=20,20,$D22*BW22)</f>
        <v>0</v>
      </c>
      <c r="BY22" s="53">
        <v>0</v>
      </c>
      <c r="BZ22" s="55">
        <f>IF($D22*BY22&gt;=20,20,$D22*BY22)</f>
        <v>0</v>
      </c>
      <c r="CA22" s="53">
        <v>0</v>
      </c>
      <c r="CB22" s="55">
        <f>IF($D22*CA22&gt;=20,20,$D22*CA22)</f>
        <v>0</v>
      </c>
      <c r="CC22" s="53">
        <v>0</v>
      </c>
      <c r="CD22" s="55">
        <f>IF($D22*CC22&gt;=20,20,$D22*CC22)</f>
        <v>0</v>
      </c>
      <c r="CE22" s="53">
        <v>0</v>
      </c>
      <c r="CF22" s="55">
        <f>IF($D22*CE22&gt;=20,20,$D22*CE22)</f>
        <v>0</v>
      </c>
      <c r="CG22" s="53">
        <v>0</v>
      </c>
      <c r="CH22" s="55">
        <f>IF($D22*CG22&gt;=20,20,$D22*CG22)</f>
        <v>0</v>
      </c>
      <c r="CI22" s="53">
        <v>0</v>
      </c>
      <c r="CJ22" s="55">
        <f>IF($D22*CI22&gt;=20,20,$D22*CI22)</f>
        <v>0</v>
      </c>
      <c r="CK22" s="53">
        <v>0</v>
      </c>
      <c r="CL22" s="55">
        <f>IF($D22*CK22&gt;=20,20,$D22*CK22)</f>
        <v>0</v>
      </c>
      <c r="CM22" s="53">
        <v>0</v>
      </c>
      <c r="CN22" s="55">
        <f>IF($D22*CM22&gt;=20,20,$D22*CM22)</f>
        <v>0</v>
      </c>
      <c r="CO22" s="53">
        <v>0</v>
      </c>
      <c r="CP22" s="55">
        <f>IF($D22*CO22&gt;=20,20,$D22*CO22)</f>
        <v>0</v>
      </c>
      <c r="CQ22" s="53">
        <v>0</v>
      </c>
      <c r="CR22" s="55">
        <f>IF($D22*CQ22&gt;=20,20,$D22*CQ22)</f>
        <v>0</v>
      </c>
      <c r="CS22" s="53">
        <v>0</v>
      </c>
      <c r="CT22" s="55">
        <f>IF($D22*CS22&gt;=20,20,$D22*CS22)</f>
        <v>0</v>
      </c>
      <c r="CU22" s="53">
        <v>0</v>
      </c>
      <c r="CV22" s="55">
        <f>IF($D22*CU22&gt;=20,20,$D22*CU22)</f>
        <v>0</v>
      </c>
      <c r="CW22" s="53">
        <v>0</v>
      </c>
      <c r="CX22" s="55">
        <f>IF($D22*CW22&gt;=20,20,$D22*CW22)</f>
        <v>0</v>
      </c>
      <c r="CY22" s="53">
        <v>0</v>
      </c>
      <c r="CZ22" s="55">
        <f>IF($D22*CY22&gt;=20,20,$D22*CY22)</f>
        <v>0</v>
      </c>
      <c r="DA22" s="53">
        <v>0</v>
      </c>
      <c r="DB22" s="55">
        <f>IF($D22*DA22&gt;=20,20,$D22*DA22)</f>
        <v>0</v>
      </c>
      <c r="DC22" s="53">
        <v>0</v>
      </c>
      <c r="DD22" s="55">
        <f>IF($D22*DC22&gt;=20,20,$D22*DC22)</f>
        <v>0</v>
      </c>
      <c r="DE22" s="53">
        <v>0</v>
      </c>
      <c r="DF22" s="55">
        <f>IF($D22*DE22&gt;=20,20,$D22*DE22)</f>
        <v>0</v>
      </c>
      <c r="DG22" s="53">
        <v>0</v>
      </c>
      <c r="DH22" s="55">
        <f>IF($D22*DG22&gt;=20,20,$D22*DG22)</f>
        <v>0</v>
      </c>
      <c r="DI22" s="53">
        <v>0</v>
      </c>
      <c r="DJ22" s="55">
        <f>IF($D22*DI22&gt;=20,20,$D22*DI22)</f>
        <v>0</v>
      </c>
      <c r="DK22" s="53">
        <v>0</v>
      </c>
      <c r="DL22" s="55">
        <f>IF($D22*DK22&gt;=20,20,$D22*DK22)</f>
        <v>0</v>
      </c>
      <c r="DM22" s="53">
        <v>0</v>
      </c>
      <c r="DN22" s="55">
        <f>IF($D22*DM22&gt;=20,20,$D22*DM22)</f>
        <v>0</v>
      </c>
      <c r="DO22" s="53">
        <v>0</v>
      </c>
      <c r="DP22" s="55">
        <f>IF($D22*DO22&gt;=20,20,$D22*DO22)</f>
        <v>0</v>
      </c>
      <c r="DQ22" s="53">
        <v>0</v>
      </c>
      <c r="DR22" s="55">
        <f>IF($D22*DQ22&gt;=20,20,$D22*DQ22)</f>
        <v>0</v>
      </c>
      <c r="DS22" s="53">
        <v>0</v>
      </c>
      <c r="DT22" s="55">
        <f>IF($D22*DS22&gt;=20,20,$D22*DS22)</f>
        <v>0</v>
      </c>
      <c r="DU22" s="53">
        <v>0</v>
      </c>
      <c r="DV22" s="55">
        <f>IF($D22*DU22&gt;=20,20,$D22*DU22)</f>
        <v>0</v>
      </c>
      <c r="DW22" s="53">
        <v>0</v>
      </c>
      <c r="DX22" s="55">
        <f>IF($D22*DW22&gt;=20,20,$D22*DW22)</f>
        <v>0</v>
      </c>
      <c r="DY22" s="53">
        <v>0</v>
      </c>
      <c r="DZ22" s="55">
        <f>IF($D22*DY22&gt;=20,20,$D22*DY22)</f>
        <v>0</v>
      </c>
      <c r="EA22" s="53">
        <v>0</v>
      </c>
      <c r="EB22" s="55">
        <f>IF($D22*EA22&gt;=20,20,$D22*EA22)</f>
        <v>0</v>
      </c>
      <c r="EC22" s="53">
        <v>0</v>
      </c>
      <c r="ED22" s="55">
        <f>IF($D22*EC22&gt;=20,20,$D22*EC22)</f>
        <v>0</v>
      </c>
      <c r="EE22" s="53">
        <v>0</v>
      </c>
      <c r="EF22" s="55">
        <f>IF($D22*EE22&gt;=20,20,$D22*EE22)</f>
        <v>0</v>
      </c>
      <c r="EG22" s="53">
        <v>0</v>
      </c>
      <c r="EH22" s="55">
        <f>IF($D22*EG22&gt;=20,20,$D22*EG22)</f>
        <v>0</v>
      </c>
      <c r="EI22" s="53">
        <v>0</v>
      </c>
      <c r="EJ22" s="55">
        <f>IF($D22*EI22&gt;=20,20,$D22*EI22)</f>
        <v>0</v>
      </c>
      <c r="EK22" s="53">
        <v>0</v>
      </c>
      <c r="EL22" s="55">
        <f>IF($D22*EK22&gt;=20,20,$D22*EK22)</f>
        <v>0</v>
      </c>
      <c r="EM22" s="53">
        <v>0</v>
      </c>
      <c r="EN22" s="55">
        <f>IF($D22*EM22&gt;=20,20,$D22*EM22)</f>
        <v>0</v>
      </c>
      <c r="EO22" s="53">
        <v>0</v>
      </c>
      <c r="EP22" s="55">
        <f>IF($D22*EO22&gt;=20,20,$D22*EO22)</f>
        <v>0</v>
      </c>
      <c r="EQ22" s="53">
        <v>0</v>
      </c>
      <c r="ER22" s="55">
        <f>IF($D22*EQ22&gt;=20,20,$D22*EQ22)</f>
        <v>0</v>
      </c>
      <c r="ES22" s="53">
        <v>0</v>
      </c>
      <c r="ET22" s="55">
        <f>IF($D22*ES22&gt;=20,20,$D22*ES22)</f>
        <v>0</v>
      </c>
    </row>
    <row r="23" spans="1:150" s="44" customFormat="1" ht="13.5" thickBot="1" x14ac:dyDescent="0.25">
      <c r="A23" s="136"/>
      <c r="B23" s="52" t="s">
        <v>52</v>
      </c>
      <c r="C23" s="47" t="s">
        <v>100</v>
      </c>
      <c r="D23" s="85">
        <v>2</v>
      </c>
      <c r="E23" s="53">
        <v>0</v>
      </c>
      <c r="F23" s="54">
        <f>$D23*E23</f>
        <v>0</v>
      </c>
      <c r="G23" s="53">
        <v>0</v>
      </c>
      <c r="H23" s="54">
        <f>$D23*G23</f>
        <v>0</v>
      </c>
      <c r="I23" s="53">
        <v>0</v>
      </c>
      <c r="J23" s="54">
        <f>$D23*I23</f>
        <v>0</v>
      </c>
      <c r="K23" s="53">
        <v>0</v>
      </c>
      <c r="L23" s="54">
        <f>$D23*K23</f>
        <v>0</v>
      </c>
      <c r="M23" s="53">
        <v>0</v>
      </c>
      <c r="N23" s="54">
        <f>$D23*M23</f>
        <v>0</v>
      </c>
      <c r="O23" s="53">
        <v>0</v>
      </c>
      <c r="P23" s="54">
        <f>$D23*O23</f>
        <v>0</v>
      </c>
      <c r="Q23" s="53">
        <v>0</v>
      </c>
      <c r="R23" s="54">
        <f>$D23*Q23</f>
        <v>0</v>
      </c>
      <c r="S23" s="53">
        <v>0</v>
      </c>
      <c r="T23" s="54">
        <f>$D23*S23</f>
        <v>0</v>
      </c>
      <c r="U23" s="53">
        <v>0</v>
      </c>
      <c r="V23" s="54">
        <f>$D23*U23</f>
        <v>0</v>
      </c>
      <c r="W23" s="53">
        <v>0</v>
      </c>
      <c r="X23" s="54">
        <f>$D23*W23</f>
        <v>0</v>
      </c>
      <c r="Y23" s="53">
        <v>0</v>
      </c>
      <c r="Z23" s="54">
        <f>$D23*Y23</f>
        <v>0</v>
      </c>
      <c r="AA23" s="53">
        <v>0</v>
      </c>
      <c r="AB23" s="54">
        <f>$D23*AA23</f>
        <v>0</v>
      </c>
      <c r="AC23" s="53">
        <v>0</v>
      </c>
      <c r="AD23" s="54">
        <f>$D23*AC23</f>
        <v>0</v>
      </c>
      <c r="AE23" s="53">
        <v>0</v>
      </c>
      <c r="AF23" s="54">
        <f>$D23*AE23</f>
        <v>0</v>
      </c>
      <c r="AG23" s="53">
        <v>0</v>
      </c>
      <c r="AH23" s="54">
        <f>$D23*AG23</f>
        <v>0</v>
      </c>
      <c r="AI23" s="53">
        <v>0</v>
      </c>
      <c r="AJ23" s="54">
        <f>$D23*AI23</f>
        <v>0</v>
      </c>
      <c r="AK23" s="53">
        <v>0</v>
      </c>
      <c r="AL23" s="54">
        <f>$D23*AK23</f>
        <v>0</v>
      </c>
      <c r="AM23" s="53">
        <v>0</v>
      </c>
      <c r="AN23" s="54">
        <f>$D23*AM23</f>
        <v>0</v>
      </c>
      <c r="AO23" s="53">
        <v>0</v>
      </c>
      <c r="AP23" s="54">
        <f>$D23*AO23</f>
        <v>0</v>
      </c>
      <c r="AQ23" s="53">
        <v>0</v>
      </c>
      <c r="AR23" s="54">
        <f>$D23*AQ23</f>
        <v>0</v>
      </c>
      <c r="AS23" s="53">
        <v>0</v>
      </c>
      <c r="AT23" s="54">
        <f>$D23*AS23</f>
        <v>0</v>
      </c>
      <c r="AU23" s="53">
        <v>0</v>
      </c>
      <c r="AV23" s="54">
        <f>$D23*AU23</f>
        <v>0</v>
      </c>
      <c r="AW23" s="53">
        <v>0</v>
      </c>
      <c r="AX23" s="54">
        <f>$D23*AW23</f>
        <v>0</v>
      </c>
      <c r="AY23" s="53">
        <v>0</v>
      </c>
      <c r="AZ23" s="54">
        <f>$D23*AY23</f>
        <v>0</v>
      </c>
      <c r="BA23" s="53">
        <v>0</v>
      </c>
      <c r="BB23" s="54">
        <f>$D23*BA23</f>
        <v>0</v>
      </c>
      <c r="BC23" s="53">
        <v>0</v>
      </c>
      <c r="BD23" s="54">
        <f>$D23*BC23</f>
        <v>0</v>
      </c>
      <c r="BE23" s="53">
        <v>0</v>
      </c>
      <c r="BF23" s="54">
        <f>$D23*BE23</f>
        <v>0</v>
      </c>
      <c r="BG23" s="53">
        <v>0</v>
      </c>
      <c r="BH23" s="54">
        <f>$D23*BG23</f>
        <v>0</v>
      </c>
      <c r="BI23" s="53">
        <v>0</v>
      </c>
      <c r="BJ23" s="54">
        <f>$D23*BI23</f>
        <v>0</v>
      </c>
      <c r="BK23" s="53">
        <v>0</v>
      </c>
      <c r="BL23" s="54">
        <f>$D23*BK23</f>
        <v>0</v>
      </c>
      <c r="BM23" s="53">
        <v>0</v>
      </c>
      <c r="BN23" s="54">
        <f>$D23*BM23</f>
        <v>0</v>
      </c>
      <c r="BO23" s="53">
        <v>0</v>
      </c>
      <c r="BP23" s="54">
        <f>$D23*BO23</f>
        <v>0</v>
      </c>
      <c r="BQ23" s="53">
        <v>0</v>
      </c>
      <c r="BR23" s="54">
        <f>$D23*BQ23</f>
        <v>0</v>
      </c>
      <c r="BS23" s="53">
        <v>0</v>
      </c>
      <c r="BT23" s="54">
        <f>$D23*BS23</f>
        <v>0</v>
      </c>
      <c r="BU23" s="53">
        <v>0</v>
      </c>
      <c r="BV23" s="54">
        <f>$D23*BU23</f>
        <v>0</v>
      </c>
      <c r="BW23" s="53">
        <v>0</v>
      </c>
      <c r="BX23" s="54">
        <f>$D23*BW23</f>
        <v>0</v>
      </c>
      <c r="BY23" s="53">
        <v>0</v>
      </c>
      <c r="BZ23" s="54">
        <f>$D23*BY23</f>
        <v>0</v>
      </c>
      <c r="CA23" s="53">
        <v>0</v>
      </c>
      <c r="CB23" s="54">
        <f>$D23*CA23</f>
        <v>0</v>
      </c>
      <c r="CC23" s="53">
        <v>0</v>
      </c>
      <c r="CD23" s="54">
        <f>$D23*CC23</f>
        <v>0</v>
      </c>
      <c r="CE23" s="53">
        <v>0</v>
      </c>
      <c r="CF23" s="54">
        <f>$D23*CE23</f>
        <v>0</v>
      </c>
      <c r="CG23" s="53">
        <v>0</v>
      </c>
      <c r="CH23" s="54">
        <f>$D23*CG23</f>
        <v>0</v>
      </c>
      <c r="CI23" s="53">
        <v>0</v>
      </c>
      <c r="CJ23" s="54">
        <f>$D23*CI23</f>
        <v>0</v>
      </c>
      <c r="CK23" s="53">
        <v>0</v>
      </c>
      <c r="CL23" s="54">
        <f>$D23*CK23</f>
        <v>0</v>
      </c>
      <c r="CM23" s="53">
        <v>0</v>
      </c>
      <c r="CN23" s="54">
        <f>$D23*CM23</f>
        <v>0</v>
      </c>
      <c r="CO23" s="53">
        <v>0</v>
      </c>
      <c r="CP23" s="54">
        <f>$D23*CO23</f>
        <v>0</v>
      </c>
      <c r="CQ23" s="53">
        <v>0</v>
      </c>
      <c r="CR23" s="54">
        <f>$D23*CQ23</f>
        <v>0</v>
      </c>
      <c r="CS23" s="53">
        <v>0</v>
      </c>
      <c r="CT23" s="54">
        <f>$D23*CS23</f>
        <v>0</v>
      </c>
      <c r="CU23" s="53">
        <v>0</v>
      </c>
      <c r="CV23" s="54">
        <f>$D23*CU23</f>
        <v>0</v>
      </c>
      <c r="CW23" s="53">
        <v>0</v>
      </c>
      <c r="CX23" s="54">
        <f>$D23*CW23</f>
        <v>0</v>
      </c>
      <c r="CY23" s="53">
        <v>0</v>
      </c>
      <c r="CZ23" s="54">
        <f>$D23*CY23</f>
        <v>0</v>
      </c>
      <c r="DA23" s="53">
        <v>0</v>
      </c>
      <c r="DB23" s="54">
        <f>$D23*DA23</f>
        <v>0</v>
      </c>
      <c r="DC23" s="53">
        <v>0</v>
      </c>
      <c r="DD23" s="54">
        <f>$D23*DC23</f>
        <v>0</v>
      </c>
      <c r="DE23" s="53">
        <v>0</v>
      </c>
      <c r="DF23" s="54">
        <f>$D23*DE23</f>
        <v>0</v>
      </c>
      <c r="DG23" s="53">
        <v>0</v>
      </c>
      <c r="DH23" s="54">
        <f>$D23*DG23</f>
        <v>0</v>
      </c>
      <c r="DI23" s="53">
        <v>0</v>
      </c>
      <c r="DJ23" s="54">
        <f>$D23*DI23</f>
        <v>0</v>
      </c>
      <c r="DK23" s="53">
        <v>0</v>
      </c>
      <c r="DL23" s="54">
        <f>$D23*DK23</f>
        <v>0</v>
      </c>
      <c r="DM23" s="53">
        <v>0</v>
      </c>
      <c r="DN23" s="54">
        <f>$D23*DM23</f>
        <v>0</v>
      </c>
      <c r="DO23" s="53">
        <v>0</v>
      </c>
      <c r="DP23" s="54">
        <f>$D23*DO23</f>
        <v>0</v>
      </c>
      <c r="DQ23" s="53">
        <v>0</v>
      </c>
      <c r="DR23" s="54">
        <f>$D23*DQ23</f>
        <v>0</v>
      </c>
      <c r="DS23" s="53">
        <v>0</v>
      </c>
      <c r="DT23" s="54">
        <f>$D23*DS23</f>
        <v>0</v>
      </c>
      <c r="DU23" s="53">
        <v>0</v>
      </c>
      <c r="DV23" s="54">
        <f>$D23*DU23</f>
        <v>0</v>
      </c>
      <c r="DW23" s="53">
        <v>0</v>
      </c>
      <c r="DX23" s="54">
        <f>$D23*DW23</f>
        <v>0</v>
      </c>
      <c r="DY23" s="53">
        <v>0</v>
      </c>
      <c r="DZ23" s="54">
        <f>$D23*DY23</f>
        <v>0</v>
      </c>
      <c r="EA23" s="53">
        <v>0</v>
      </c>
      <c r="EB23" s="54">
        <f>$D23*EA23</f>
        <v>0</v>
      </c>
      <c r="EC23" s="53">
        <v>0</v>
      </c>
      <c r="ED23" s="54">
        <f>$D23*EC23</f>
        <v>0</v>
      </c>
      <c r="EE23" s="53">
        <v>0</v>
      </c>
      <c r="EF23" s="54">
        <f>$D23*EE23</f>
        <v>0</v>
      </c>
      <c r="EG23" s="53">
        <v>0</v>
      </c>
      <c r="EH23" s="54">
        <f>$D23*EG23</f>
        <v>0</v>
      </c>
      <c r="EI23" s="53">
        <v>0</v>
      </c>
      <c r="EJ23" s="54">
        <f>$D23*EI23</f>
        <v>0</v>
      </c>
      <c r="EK23" s="53">
        <v>0</v>
      </c>
      <c r="EL23" s="54">
        <f>$D23*EK23</f>
        <v>0</v>
      </c>
      <c r="EM23" s="53">
        <v>0</v>
      </c>
      <c r="EN23" s="54">
        <f>$D23*EM23</f>
        <v>0</v>
      </c>
      <c r="EO23" s="53">
        <v>0</v>
      </c>
      <c r="EP23" s="54">
        <f>$D23*EO23</f>
        <v>0</v>
      </c>
      <c r="EQ23" s="53">
        <v>0</v>
      </c>
      <c r="ER23" s="54">
        <f>$D23*EQ23</f>
        <v>0</v>
      </c>
      <c r="ES23" s="53">
        <v>0</v>
      </c>
      <c r="ET23" s="54">
        <f>$D23*ES23</f>
        <v>0</v>
      </c>
    </row>
    <row r="24" spans="1:150" s="44" customFormat="1" ht="26.25" thickBot="1" x14ac:dyDescent="0.25">
      <c r="A24" s="137" t="s">
        <v>53</v>
      </c>
      <c r="B24" s="56" t="s">
        <v>20</v>
      </c>
      <c r="C24" s="41" t="s">
        <v>101</v>
      </c>
      <c r="D24" s="85">
        <v>2</v>
      </c>
      <c r="E24" s="57">
        <v>0</v>
      </c>
      <c r="F24" s="58">
        <f>$D24*E24</f>
        <v>0</v>
      </c>
      <c r="G24" s="57">
        <v>0</v>
      </c>
      <c r="H24" s="58">
        <f>$D24*G24</f>
        <v>0</v>
      </c>
      <c r="I24" s="57">
        <v>0</v>
      </c>
      <c r="J24" s="58">
        <f>$D24*I24</f>
        <v>0</v>
      </c>
      <c r="K24" s="57">
        <v>0</v>
      </c>
      <c r="L24" s="58">
        <f>$D24*K24</f>
        <v>0</v>
      </c>
      <c r="M24" s="57">
        <v>0</v>
      </c>
      <c r="N24" s="58">
        <f>$D24*M24</f>
        <v>0</v>
      </c>
      <c r="O24" s="57">
        <v>0</v>
      </c>
      <c r="P24" s="58">
        <f>$D24*O24</f>
        <v>0</v>
      </c>
      <c r="Q24" s="57">
        <v>0</v>
      </c>
      <c r="R24" s="58">
        <f>$D24*Q24</f>
        <v>0</v>
      </c>
      <c r="S24" s="57">
        <v>0</v>
      </c>
      <c r="T24" s="58">
        <f>$D24*S24</f>
        <v>0</v>
      </c>
      <c r="U24" s="57">
        <v>0</v>
      </c>
      <c r="V24" s="58">
        <f>$D24*U24</f>
        <v>0</v>
      </c>
      <c r="W24" s="57">
        <v>0</v>
      </c>
      <c r="X24" s="58">
        <f>$D24*W24</f>
        <v>0</v>
      </c>
      <c r="Y24" s="57">
        <v>0</v>
      </c>
      <c r="Z24" s="58">
        <f>$D24*Y24</f>
        <v>0</v>
      </c>
      <c r="AA24" s="57">
        <v>0</v>
      </c>
      <c r="AB24" s="58">
        <f>$D24*AA24</f>
        <v>0</v>
      </c>
      <c r="AC24" s="57">
        <v>0</v>
      </c>
      <c r="AD24" s="58">
        <f>$D24*AC24</f>
        <v>0</v>
      </c>
      <c r="AE24" s="57">
        <v>0</v>
      </c>
      <c r="AF24" s="58">
        <f>$D24*AE24</f>
        <v>0</v>
      </c>
      <c r="AG24" s="57">
        <v>0</v>
      </c>
      <c r="AH24" s="58">
        <f>$D24*AG24</f>
        <v>0</v>
      </c>
      <c r="AI24" s="57">
        <v>0</v>
      </c>
      <c r="AJ24" s="58">
        <f>$D24*AI24</f>
        <v>0</v>
      </c>
      <c r="AK24" s="57">
        <v>0</v>
      </c>
      <c r="AL24" s="58">
        <f>$D24*AK24</f>
        <v>0</v>
      </c>
      <c r="AM24" s="57">
        <v>0</v>
      </c>
      <c r="AN24" s="58">
        <f>$D24*AM24</f>
        <v>0</v>
      </c>
      <c r="AO24" s="57">
        <v>0</v>
      </c>
      <c r="AP24" s="58">
        <f>$D24*AO24</f>
        <v>0</v>
      </c>
      <c r="AQ24" s="57">
        <v>0</v>
      </c>
      <c r="AR24" s="58">
        <f>$D24*AQ24</f>
        <v>0</v>
      </c>
      <c r="AS24" s="57">
        <v>0</v>
      </c>
      <c r="AT24" s="58">
        <f>$D24*AS24</f>
        <v>0</v>
      </c>
      <c r="AU24" s="57">
        <v>0</v>
      </c>
      <c r="AV24" s="58">
        <f>$D24*AU24</f>
        <v>0</v>
      </c>
      <c r="AW24" s="57">
        <v>0</v>
      </c>
      <c r="AX24" s="58">
        <f>$D24*AW24</f>
        <v>0</v>
      </c>
      <c r="AY24" s="57">
        <v>0</v>
      </c>
      <c r="AZ24" s="58">
        <f>$D24*AY24</f>
        <v>0</v>
      </c>
      <c r="BA24" s="57">
        <v>0</v>
      </c>
      <c r="BB24" s="58">
        <f>$D24*BA24</f>
        <v>0</v>
      </c>
      <c r="BC24" s="57">
        <v>0</v>
      </c>
      <c r="BD24" s="58">
        <f>$D24*BC24</f>
        <v>0</v>
      </c>
      <c r="BE24" s="57">
        <v>0</v>
      </c>
      <c r="BF24" s="58">
        <f>$D24*BE24</f>
        <v>0</v>
      </c>
      <c r="BG24" s="57">
        <v>0</v>
      </c>
      <c r="BH24" s="58">
        <f>$D24*BG24</f>
        <v>0</v>
      </c>
      <c r="BI24" s="57">
        <v>0</v>
      </c>
      <c r="BJ24" s="58">
        <f>$D24*BI24</f>
        <v>0</v>
      </c>
      <c r="BK24" s="57">
        <v>0</v>
      </c>
      <c r="BL24" s="58">
        <f>$D24*BK24</f>
        <v>0</v>
      </c>
      <c r="BM24" s="57">
        <v>0</v>
      </c>
      <c r="BN24" s="58">
        <f>$D24*BM24</f>
        <v>0</v>
      </c>
      <c r="BO24" s="57">
        <v>0</v>
      </c>
      <c r="BP24" s="58">
        <f>$D24*BO24</f>
        <v>0</v>
      </c>
      <c r="BQ24" s="57">
        <v>0</v>
      </c>
      <c r="BR24" s="58">
        <f>$D24*BQ24</f>
        <v>0</v>
      </c>
      <c r="BS24" s="57">
        <v>0</v>
      </c>
      <c r="BT24" s="58">
        <f>$D24*BS24</f>
        <v>0</v>
      </c>
      <c r="BU24" s="57">
        <v>0</v>
      </c>
      <c r="BV24" s="58">
        <f>$D24*BU24</f>
        <v>0</v>
      </c>
      <c r="BW24" s="57">
        <v>0</v>
      </c>
      <c r="BX24" s="58">
        <f>$D24*BW24</f>
        <v>0</v>
      </c>
      <c r="BY24" s="57">
        <v>0</v>
      </c>
      <c r="BZ24" s="58">
        <f>$D24*BY24</f>
        <v>0</v>
      </c>
      <c r="CA24" s="57">
        <v>0</v>
      </c>
      <c r="CB24" s="58">
        <f>$D24*CA24</f>
        <v>0</v>
      </c>
      <c r="CC24" s="57">
        <v>0</v>
      </c>
      <c r="CD24" s="58">
        <f>$D24*CC24</f>
        <v>0</v>
      </c>
      <c r="CE24" s="57">
        <v>0</v>
      </c>
      <c r="CF24" s="58">
        <f>$D24*CE24</f>
        <v>0</v>
      </c>
      <c r="CG24" s="57">
        <v>0</v>
      </c>
      <c r="CH24" s="58">
        <f>$D24*CG24</f>
        <v>0</v>
      </c>
      <c r="CI24" s="57">
        <v>0</v>
      </c>
      <c r="CJ24" s="58">
        <f>$D24*CI24</f>
        <v>0</v>
      </c>
      <c r="CK24" s="57">
        <v>0</v>
      </c>
      <c r="CL24" s="58">
        <f>$D24*CK24</f>
        <v>0</v>
      </c>
      <c r="CM24" s="57">
        <v>0</v>
      </c>
      <c r="CN24" s="58">
        <f>$D24*CM24</f>
        <v>0</v>
      </c>
      <c r="CO24" s="57">
        <v>0</v>
      </c>
      <c r="CP24" s="58">
        <f>$D24*CO24</f>
        <v>0</v>
      </c>
      <c r="CQ24" s="57">
        <v>0</v>
      </c>
      <c r="CR24" s="58">
        <f>$D24*CQ24</f>
        <v>0</v>
      </c>
      <c r="CS24" s="57">
        <v>0</v>
      </c>
      <c r="CT24" s="58">
        <f>$D24*CS24</f>
        <v>0</v>
      </c>
      <c r="CU24" s="57">
        <v>0</v>
      </c>
      <c r="CV24" s="58">
        <f>$D24*CU24</f>
        <v>0</v>
      </c>
      <c r="CW24" s="57">
        <v>0</v>
      </c>
      <c r="CX24" s="58">
        <f>$D24*CW24</f>
        <v>0</v>
      </c>
      <c r="CY24" s="57">
        <v>0</v>
      </c>
      <c r="CZ24" s="58">
        <f>$D24*CY24</f>
        <v>0</v>
      </c>
      <c r="DA24" s="57">
        <v>0</v>
      </c>
      <c r="DB24" s="58">
        <f>$D24*DA24</f>
        <v>0</v>
      </c>
      <c r="DC24" s="57">
        <v>0</v>
      </c>
      <c r="DD24" s="58">
        <f>$D24*DC24</f>
        <v>0</v>
      </c>
      <c r="DE24" s="57">
        <v>0</v>
      </c>
      <c r="DF24" s="58">
        <f>$D24*DE24</f>
        <v>0</v>
      </c>
      <c r="DG24" s="57">
        <v>0</v>
      </c>
      <c r="DH24" s="58">
        <f>$D24*DG24</f>
        <v>0</v>
      </c>
      <c r="DI24" s="57">
        <v>0</v>
      </c>
      <c r="DJ24" s="58">
        <f>$D24*DI24</f>
        <v>0</v>
      </c>
      <c r="DK24" s="57">
        <v>0</v>
      </c>
      <c r="DL24" s="58">
        <f>$D24*DK24</f>
        <v>0</v>
      </c>
      <c r="DM24" s="57">
        <v>0</v>
      </c>
      <c r="DN24" s="58">
        <f>$D24*DM24</f>
        <v>0</v>
      </c>
      <c r="DO24" s="57">
        <v>0</v>
      </c>
      <c r="DP24" s="58">
        <f>$D24*DO24</f>
        <v>0</v>
      </c>
      <c r="DQ24" s="57">
        <v>0</v>
      </c>
      <c r="DR24" s="58">
        <f>$D24*DQ24</f>
        <v>0</v>
      </c>
      <c r="DS24" s="57">
        <v>0</v>
      </c>
      <c r="DT24" s="58">
        <f>$D24*DS24</f>
        <v>0</v>
      </c>
      <c r="DU24" s="57">
        <v>0</v>
      </c>
      <c r="DV24" s="58">
        <f>$D24*DU24</f>
        <v>0</v>
      </c>
      <c r="DW24" s="57">
        <v>0</v>
      </c>
      <c r="DX24" s="58">
        <f>$D24*DW24</f>
        <v>0</v>
      </c>
      <c r="DY24" s="57">
        <v>0</v>
      </c>
      <c r="DZ24" s="58">
        <f>$D24*DY24</f>
        <v>0</v>
      </c>
      <c r="EA24" s="57">
        <v>0</v>
      </c>
      <c r="EB24" s="58">
        <f>$D24*EA24</f>
        <v>0</v>
      </c>
      <c r="EC24" s="57">
        <v>0</v>
      </c>
      <c r="ED24" s="58">
        <f>$D24*EC24</f>
        <v>0</v>
      </c>
      <c r="EE24" s="57">
        <v>0</v>
      </c>
      <c r="EF24" s="58">
        <f>$D24*EE24</f>
        <v>0</v>
      </c>
      <c r="EG24" s="57">
        <v>0</v>
      </c>
      <c r="EH24" s="58">
        <f>$D24*EG24</f>
        <v>0</v>
      </c>
      <c r="EI24" s="57">
        <v>0</v>
      </c>
      <c r="EJ24" s="58">
        <f>$D24*EI24</f>
        <v>0</v>
      </c>
      <c r="EK24" s="57">
        <v>0</v>
      </c>
      <c r="EL24" s="58">
        <f>$D24*EK24</f>
        <v>0</v>
      </c>
      <c r="EM24" s="57">
        <v>0</v>
      </c>
      <c r="EN24" s="58">
        <f>$D24*EM24</f>
        <v>0</v>
      </c>
      <c r="EO24" s="57">
        <v>0</v>
      </c>
      <c r="EP24" s="58">
        <f>$D24*EO24</f>
        <v>0</v>
      </c>
      <c r="EQ24" s="57">
        <v>0</v>
      </c>
      <c r="ER24" s="58">
        <f>$D24*EQ24</f>
        <v>0</v>
      </c>
      <c r="ES24" s="57">
        <v>0</v>
      </c>
      <c r="ET24" s="58">
        <f>$D24*ES24</f>
        <v>0</v>
      </c>
    </row>
    <row r="25" spans="1:150" s="44" customFormat="1" ht="26.25" thickBot="1" x14ac:dyDescent="0.25">
      <c r="A25" s="138"/>
      <c r="B25" s="56" t="s">
        <v>21</v>
      </c>
      <c r="C25" s="41" t="s">
        <v>101</v>
      </c>
      <c r="D25" s="85">
        <v>1</v>
      </c>
      <c r="E25" s="57">
        <v>0</v>
      </c>
      <c r="F25" s="58">
        <f>$D25*E25</f>
        <v>0</v>
      </c>
      <c r="G25" s="57">
        <v>0</v>
      </c>
      <c r="H25" s="58">
        <f>$D25*G25</f>
        <v>0</v>
      </c>
      <c r="I25" s="57">
        <v>0</v>
      </c>
      <c r="J25" s="58">
        <f>$D25*I25</f>
        <v>0</v>
      </c>
      <c r="K25" s="57">
        <v>0</v>
      </c>
      <c r="L25" s="58">
        <f>$D25*K25</f>
        <v>0</v>
      </c>
      <c r="M25" s="57">
        <v>0</v>
      </c>
      <c r="N25" s="58">
        <f>$D25*M25</f>
        <v>0</v>
      </c>
      <c r="O25" s="57">
        <v>0</v>
      </c>
      <c r="P25" s="58">
        <f>$D25*O25</f>
        <v>0</v>
      </c>
      <c r="Q25" s="57">
        <v>0</v>
      </c>
      <c r="R25" s="58">
        <f>$D25*Q25</f>
        <v>0</v>
      </c>
      <c r="S25" s="57">
        <v>0</v>
      </c>
      <c r="T25" s="58">
        <f>$D25*S25</f>
        <v>0</v>
      </c>
      <c r="U25" s="57">
        <v>0</v>
      </c>
      <c r="V25" s="58">
        <f>$D25*U25</f>
        <v>0</v>
      </c>
      <c r="W25" s="57">
        <v>0</v>
      </c>
      <c r="X25" s="58">
        <f>$D25*W25</f>
        <v>0</v>
      </c>
      <c r="Y25" s="57">
        <v>0</v>
      </c>
      <c r="Z25" s="58">
        <f>$D25*Y25</f>
        <v>0</v>
      </c>
      <c r="AA25" s="57">
        <v>0</v>
      </c>
      <c r="AB25" s="58">
        <f>$D25*AA25</f>
        <v>0</v>
      </c>
      <c r="AC25" s="57">
        <v>0</v>
      </c>
      <c r="AD25" s="58">
        <f>$D25*AC25</f>
        <v>0</v>
      </c>
      <c r="AE25" s="57">
        <v>0</v>
      </c>
      <c r="AF25" s="58">
        <f>$D25*AE25</f>
        <v>0</v>
      </c>
      <c r="AG25" s="57">
        <v>0</v>
      </c>
      <c r="AH25" s="58">
        <f>$D25*AG25</f>
        <v>0</v>
      </c>
      <c r="AI25" s="57">
        <v>0</v>
      </c>
      <c r="AJ25" s="58">
        <f>$D25*AI25</f>
        <v>0</v>
      </c>
      <c r="AK25" s="57">
        <v>0</v>
      </c>
      <c r="AL25" s="58">
        <f>$D25*AK25</f>
        <v>0</v>
      </c>
      <c r="AM25" s="57">
        <v>0</v>
      </c>
      <c r="AN25" s="58">
        <f>$D25*AM25</f>
        <v>0</v>
      </c>
      <c r="AO25" s="57">
        <v>0</v>
      </c>
      <c r="AP25" s="58">
        <f>$D25*AO25</f>
        <v>0</v>
      </c>
      <c r="AQ25" s="57">
        <v>0</v>
      </c>
      <c r="AR25" s="58">
        <f>$D25*AQ25</f>
        <v>0</v>
      </c>
      <c r="AS25" s="57">
        <v>0</v>
      </c>
      <c r="AT25" s="58">
        <f>$D25*AS25</f>
        <v>0</v>
      </c>
      <c r="AU25" s="57">
        <v>0</v>
      </c>
      <c r="AV25" s="58">
        <f>$D25*AU25</f>
        <v>0</v>
      </c>
      <c r="AW25" s="57">
        <v>0</v>
      </c>
      <c r="AX25" s="58">
        <f>$D25*AW25</f>
        <v>0</v>
      </c>
      <c r="AY25" s="57">
        <v>0</v>
      </c>
      <c r="AZ25" s="58">
        <f>$D25*AY25</f>
        <v>0</v>
      </c>
      <c r="BA25" s="57">
        <v>0</v>
      </c>
      <c r="BB25" s="58">
        <f>$D25*BA25</f>
        <v>0</v>
      </c>
      <c r="BC25" s="57">
        <v>0</v>
      </c>
      <c r="BD25" s="58">
        <f>$D25*BC25</f>
        <v>0</v>
      </c>
      <c r="BE25" s="57">
        <v>0</v>
      </c>
      <c r="BF25" s="58">
        <f>$D25*BE25</f>
        <v>0</v>
      </c>
      <c r="BG25" s="57">
        <v>0</v>
      </c>
      <c r="BH25" s="58">
        <f>$D25*BG25</f>
        <v>0</v>
      </c>
      <c r="BI25" s="57">
        <v>0</v>
      </c>
      <c r="BJ25" s="58">
        <f>$D25*BI25</f>
        <v>0</v>
      </c>
      <c r="BK25" s="57">
        <v>0</v>
      </c>
      <c r="BL25" s="58">
        <f>$D25*BK25</f>
        <v>0</v>
      </c>
      <c r="BM25" s="57">
        <v>0</v>
      </c>
      <c r="BN25" s="58">
        <f>$D25*BM25</f>
        <v>0</v>
      </c>
      <c r="BO25" s="57">
        <v>0</v>
      </c>
      <c r="BP25" s="58">
        <f>$D25*BO25</f>
        <v>0</v>
      </c>
      <c r="BQ25" s="57">
        <v>0</v>
      </c>
      <c r="BR25" s="58">
        <f>$D25*BQ25</f>
        <v>0</v>
      </c>
      <c r="BS25" s="57">
        <v>0</v>
      </c>
      <c r="BT25" s="58">
        <f>$D25*BS25</f>
        <v>0</v>
      </c>
      <c r="BU25" s="57">
        <v>0</v>
      </c>
      <c r="BV25" s="58">
        <f>$D25*BU25</f>
        <v>0</v>
      </c>
      <c r="BW25" s="57">
        <v>0</v>
      </c>
      <c r="BX25" s="58">
        <f>$D25*BW25</f>
        <v>0</v>
      </c>
      <c r="BY25" s="57">
        <v>0</v>
      </c>
      <c r="BZ25" s="58">
        <f>$D25*BY25</f>
        <v>0</v>
      </c>
      <c r="CA25" s="57">
        <v>0</v>
      </c>
      <c r="CB25" s="58">
        <f>$D25*CA25</f>
        <v>0</v>
      </c>
      <c r="CC25" s="57">
        <v>0</v>
      </c>
      <c r="CD25" s="58">
        <f>$D25*CC25</f>
        <v>0</v>
      </c>
      <c r="CE25" s="57">
        <v>0</v>
      </c>
      <c r="CF25" s="58">
        <f>$D25*CE25</f>
        <v>0</v>
      </c>
      <c r="CG25" s="57">
        <v>0</v>
      </c>
      <c r="CH25" s="58">
        <f>$D25*CG25</f>
        <v>0</v>
      </c>
      <c r="CI25" s="57">
        <v>0</v>
      </c>
      <c r="CJ25" s="58">
        <f>$D25*CI25</f>
        <v>0</v>
      </c>
      <c r="CK25" s="57">
        <v>0</v>
      </c>
      <c r="CL25" s="58">
        <f>$D25*CK25</f>
        <v>0</v>
      </c>
      <c r="CM25" s="57">
        <v>0</v>
      </c>
      <c r="CN25" s="58">
        <f>$D25*CM25</f>
        <v>0</v>
      </c>
      <c r="CO25" s="57">
        <v>0</v>
      </c>
      <c r="CP25" s="58">
        <f>$D25*CO25</f>
        <v>0</v>
      </c>
      <c r="CQ25" s="57">
        <v>0</v>
      </c>
      <c r="CR25" s="58">
        <f>$D25*CQ25</f>
        <v>0</v>
      </c>
      <c r="CS25" s="57">
        <v>0</v>
      </c>
      <c r="CT25" s="58">
        <f>$D25*CS25</f>
        <v>0</v>
      </c>
      <c r="CU25" s="57">
        <v>0</v>
      </c>
      <c r="CV25" s="58">
        <f>$D25*CU25</f>
        <v>0</v>
      </c>
      <c r="CW25" s="57">
        <v>0</v>
      </c>
      <c r="CX25" s="58">
        <f>$D25*CW25</f>
        <v>0</v>
      </c>
      <c r="CY25" s="57">
        <v>0</v>
      </c>
      <c r="CZ25" s="58">
        <f>$D25*CY25</f>
        <v>0</v>
      </c>
      <c r="DA25" s="57">
        <v>0</v>
      </c>
      <c r="DB25" s="58">
        <f>$D25*DA25</f>
        <v>0</v>
      </c>
      <c r="DC25" s="57">
        <v>0</v>
      </c>
      <c r="DD25" s="58">
        <f>$D25*DC25</f>
        <v>0</v>
      </c>
      <c r="DE25" s="57">
        <v>0</v>
      </c>
      <c r="DF25" s="58">
        <f>$D25*DE25</f>
        <v>0</v>
      </c>
      <c r="DG25" s="57">
        <v>0</v>
      </c>
      <c r="DH25" s="58">
        <f>$D25*DG25</f>
        <v>0</v>
      </c>
      <c r="DI25" s="57">
        <v>0</v>
      </c>
      <c r="DJ25" s="58">
        <f>$D25*DI25</f>
        <v>0</v>
      </c>
      <c r="DK25" s="57">
        <v>0</v>
      </c>
      <c r="DL25" s="58">
        <f>$D25*DK25</f>
        <v>0</v>
      </c>
      <c r="DM25" s="57">
        <v>0</v>
      </c>
      <c r="DN25" s="58">
        <f>$D25*DM25</f>
        <v>0</v>
      </c>
      <c r="DO25" s="57">
        <v>0</v>
      </c>
      <c r="DP25" s="58">
        <f>$D25*DO25</f>
        <v>0</v>
      </c>
      <c r="DQ25" s="57">
        <v>0</v>
      </c>
      <c r="DR25" s="58">
        <f>$D25*DQ25</f>
        <v>0</v>
      </c>
      <c r="DS25" s="57">
        <v>0</v>
      </c>
      <c r="DT25" s="58">
        <f>$D25*DS25</f>
        <v>0</v>
      </c>
      <c r="DU25" s="57">
        <v>0</v>
      </c>
      <c r="DV25" s="58">
        <f>$D25*DU25</f>
        <v>0</v>
      </c>
      <c r="DW25" s="57">
        <v>0</v>
      </c>
      <c r="DX25" s="58">
        <f>$D25*DW25</f>
        <v>0</v>
      </c>
      <c r="DY25" s="57">
        <v>0</v>
      </c>
      <c r="DZ25" s="58">
        <f>$D25*DY25</f>
        <v>0</v>
      </c>
      <c r="EA25" s="57">
        <v>0</v>
      </c>
      <c r="EB25" s="58">
        <f>$D25*EA25</f>
        <v>0</v>
      </c>
      <c r="EC25" s="57">
        <v>0</v>
      </c>
      <c r="ED25" s="58">
        <f>$D25*EC25</f>
        <v>0</v>
      </c>
      <c r="EE25" s="57">
        <v>0</v>
      </c>
      <c r="EF25" s="58">
        <f>$D25*EE25</f>
        <v>0</v>
      </c>
      <c r="EG25" s="57">
        <v>0</v>
      </c>
      <c r="EH25" s="58">
        <f>$D25*EG25</f>
        <v>0</v>
      </c>
      <c r="EI25" s="57">
        <v>0</v>
      </c>
      <c r="EJ25" s="58">
        <f>$D25*EI25</f>
        <v>0</v>
      </c>
      <c r="EK25" s="57">
        <v>0</v>
      </c>
      <c r="EL25" s="58">
        <f>$D25*EK25</f>
        <v>0</v>
      </c>
      <c r="EM25" s="57">
        <v>0</v>
      </c>
      <c r="EN25" s="58">
        <f>$D25*EM25</f>
        <v>0</v>
      </c>
      <c r="EO25" s="57">
        <v>0</v>
      </c>
      <c r="EP25" s="58">
        <f>$D25*EO25</f>
        <v>0</v>
      </c>
      <c r="EQ25" s="57">
        <v>0</v>
      </c>
      <c r="ER25" s="58">
        <f>$D25*EQ25</f>
        <v>0</v>
      </c>
      <c r="ES25" s="57">
        <v>0</v>
      </c>
      <c r="ET25" s="58">
        <f>$D25*ES25</f>
        <v>0</v>
      </c>
    </row>
    <row r="26" spans="1:150" s="44" customFormat="1" ht="39" thickBot="1" x14ac:dyDescent="0.25">
      <c r="A26" s="138"/>
      <c r="B26" s="56" t="s">
        <v>54</v>
      </c>
      <c r="C26" s="41" t="s">
        <v>101</v>
      </c>
      <c r="D26" s="85">
        <v>0.5</v>
      </c>
      <c r="E26" s="57">
        <v>0</v>
      </c>
      <c r="F26" s="59">
        <f>IF($D26*E26&gt;=10,10,$D26*E26)</f>
        <v>0</v>
      </c>
      <c r="G26" s="57">
        <v>0</v>
      </c>
      <c r="H26" s="59">
        <f>IF($D26*G26&gt;=10,10,$D26*G26)</f>
        <v>0</v>
      </c>
      <c r="I26" s="57">
        <v>0</v>
      </c>
      <c r="J26" s="59">
        <f>IF($D26*I26&gt;=10,10,$D26*I26)</f>
        <v>0</v>
      </c>
      <c r="K26" s="57">
        <v>0</v>
      </c>
      <c r="L26" s="59">
        <f>IF($D26*K26&gt;=10,10,$D26*K26)</f>
        <v>0</v>
      </c>
      <c r="M26" s="57">
        <v>0</v>
      </c>
      <c r="N26" s="59">
        <f>IF($D26*M26&gt;=10,10,$D26*M26)</f>
        <v>0</v>
      </c>
      <c r="O26" s="57">
        <v>0</v>
      </c>
      <c r="P26" s="59">
        <f>IF($D26*O26&gt;=10,10,$D26*O26)</f>
        <v>0</v>
      </c>
      <c r="Q26" s="57">
        <v>0</v>
      </c>
      <c r="R26" s="59">
        <f>IF($D26*Q26&gt;=10,10,$D26*Q26)</f>
        <v>0</v>
      </c>
      <c r="S26" s="57">
        <v>0</v>
      </c>
      <c r="T26" s="59">
        <f>IF($D26*S26&gt;=10,10,$D26*S26)</f>
        <v>0</v>
      </c>
      <c r="U26" s="57">
        <v>0</v>
      </c>
      <c r="V26" s="59">
        <f>IF($D26*U26&gt;=10,10,$D26*U26)</f>
        <v>0</v>
      </c>
      <c r="W26" s="57">
        <v>0</v>
      </c>
      <c r="X26" s="59">
        <f>IF($D26*W26&gt;=10,10,$D26*W26)</f>
        <v>0</v>
      </c>
      <c r="Y26" s="57">
        <v>0</v>
      </c>
      <c r="Z26" s="59">
        <f>IF($D26*Y26&gt;=10,10,$D26*Y26)</f>
        <v>0</v>
      </c>
      <c r="AA26" s="57">
        <v>0</v>
      </c>
      <c r="AB26" s="59">
        <f>IF($D26*AA26&gt;=10,10,$D26*AA26)</f>
        <v>0</v>
      </c>
      <c r="AC26" s="57">
        <v>0</v>
      </c>
      <c r="AD26" s="59">
        <f>IF($D26*AC26&gt;=10,10,$D26*AC26)</f>
        <v>0</v>
      </c>
      <c r="AE26" s="57">
        <v>0</v>
      </c>
      <c r="AF26" s="59">
        <f>IF($D26*AE26&gt;=10,10,$D26*AE26)</f>
        <v>0</v>
      </c>
      <c r="AG26" s="57">
        <v>0</v>
      </c>
      <c r="AH26" s="59">
        <f>IF($D26*AG26&gt;=10,10,$D26*AG26)</f>
        <v>0</v>
      </c>
      <c r="AI26" s="57">
        <v>0</v>
      </c>
      <c r="AJ26" s="59">
        <f>IF($D26*AI26&gt;=10,10,$D26*AI26)</f>
        <v>0</v>
      </c>
      <c r="AK26" s="57">
        <v>0</v>
      </c>
      <c r="AL26" s="59">
        <f>IF($D26*AK26&gt;=10,10,$D26*AK26)</f>
        <v>0</v>
      </c>
      <c r="AM26" s="57">
        <v>0</v>
      </c>
      <c r="AN26" s="59">
        <f>IF($D26*AM26&gt;=10,10,$D26*AM26)</f>
        <v>0</v>
      </c>
      <c r="AO26" s="57">
        <v>0</v>
      </c>
      <c r="AP26" s="59">
        <f>IF($D26*AO26&gt;=10,10,$D26*AO26)</f>
        <v>0</v>
      </c>
      <c r="AQ26" s="57">
        <v>0</v>
      </c>
      <c r="AR26" s="59">
        <f>IF($D26*AQ26&gt;=10,10,$D26*AQ26)</f>
        <v>0</v>
      </c>
      <c r="AS26" s="57">
        <v>0</v>
      </c>
      <c r="AT26" s="59">
        <f>IF($D26*AS26&gt;=10,10,$D26*AS26)</f>
        <v>0</v>
      </c>
      <c r="AU26" s="57">
        <v>0</v>
      </c>
      <c r="AV26" s="59">
        <f>IF($D26*AU26&gt;=10,10,$D26*AU26)</f>
        <v>0</v>
      </c>
      <c r="AW26" s="57">
        <v>0</v>
      </c>
      <c r="AX26" s="59">
        <f>IF($D26*AW26&gt;=10,10,$D26*AW26)</f>
        <v>0</v>
      </c>
      <c r="AY26" s="57">
        <v>0</v>
      </c>
      <c r="AZ26" s="59">
        <f>IF($D26*AY26&gt;=10,10,$D26*AY26)</f>
        <v>0</v>
      </c>
      <c r="BA26" s="57">
        <v>0</v>
      </c>
      <c r="BB26" s="59">
        <f>IF($D26*BA26&gt;=10,10,$D26*BA26)</f>
        <v>0</v>
      </c>
      <c r="BC26" s="57">
        <v>0</v>
      </c>
      <c r="BD26" s="59">
        <f>IF($D26*BC26&gt;=10,10,$D26*BC26)</f>
        <v>0</v>
      </c>
      <c r="BE26" s="57">
        <v>0</v>
      </c>
      <c r="BF26" s="59">
        <f>IF($D26*BE26&gt;=10,10,$D26*BE26)</f>
        <v>0</v>
      </c>
      <c r="BG26" s="57">
        <v>0</v>
      </c>
      <c r="BH26" s="59">
        <f>IF($D26*BG26&gt;=10,10,$D26*BG26)</f>
        <v>0</v>
      </c>
      <c r="BI26" s="57">
        <v>0</v>
      </c>
      <c r="BJ26" s="59">
        <f>IF($D26*BI26&gt;=10,10,$D26*BI26)</f>
        <v>0</v>
      </c>
      <c r="BK26" s="57">
        <v>0</v>
      </c>
      <c r="BL26" s="59">
        <f>IF($D26*BK26&gt;=10,10,$D26*BK26)</f>
        <v>0</v>
      </c>
      <c r="BM26" s="57">
        <v>0</v>
      </c>
      <c r="BN26" s="59">
        <f>IF($D26*BM26&gt;=10,10,$D26*BM26)</f>
        <v>0</v>
      </c>
      <c r="BO26" s="57">
        <v>0</v>
      </c>
      <c r="BP26" s="59">
        <f>IF($D26*BO26&gt;=10,10,$D26*BO26)</f>
        <v>0</v>
      </c>
      <c r="BQ26" s="57">
        <v>0</v>
      </c>
      <c r="BR26" s="59">
        <f>IF($D26*BQ26&gt;=10,10,$D26*BQ26)</f>
        <v>0</v>
      </c>
      <c r="BS26" s="57">
        <v>0</v>
      </c>
      <c r="BT26" s="59">
        <f>IF($D26*BS26&gt;=10,10,$D26*BS26)</f>
        <v>0</v>
      </c>
      <c r="BU26" s="57">
        <v>0</v>
      </c>
      <c r="BV26" s="59">
        <f>IF($D26*BU26&gt;=10,10,$D26*BU26)</f>
        <v>0</v>
      </c>
      <c r="BW26" s="57">
        <v>0</v>
      </c>
      <c r="BX26" s="59">
        <f>IF($D26*BW26&gt;=10,10,$D26*BW26)</f>
        <v>0</v>
      </c>
      <c r="BY26" s="57">
        <v>0</v>
      </c>
      <c r="BZ26" s="59">
        <f>IF($D26*BY26&gt;=10,10,$D26*BY26)</f>
        <v>0</v>
      </c>
      <c r="CA26" s="57">
        <v>0</v>
      </c>
      <c r="CB26" s="59">
        <f>IF($D26*CA26&gt;=10,10,$D26*CA26)</f>
        <v>0</v>
      </c>
      <c r="CC26" s="57">
        <v>0</v>
      </c>
      <c r="CD26" s="59">
        <f>IF($D26*CC26&gt;=10,10,$D26*CC26)</f>
        <v>0</v>
      </c>
      <c r="CE26" s="57">
        <v>0</v>
      </c>
      <c r="CF26" s="59">
        <f>IF($D26*CE26&gt;=10,10,$D26*CE26)</f>
        <v>0</v>
      </c>
      <c r="CG26" s="57">
        <v>0</v>
      </c>
      <c r="CH26" s="59">
        <f>IF($D26*CG26&gt;=10,10,$D26*CG26)</f>
        <v>0</v>
      </c>
      <c r="CI26" s="57">
        <v>0</v>
      </c>
      <c r="CJ26" s="59">
        <f>IF($D26*CI26&gt;=10,10,$D26*CI26)</f>
        <v>0</v>
      </c>
      <c r="CK26" s="57">
        <v>0</v>
      </c>
      <c r="CL26" s="59">
        <f>IF($D26*CK26&gt;=10,10,$D26*CK26)</f>
        <v>0</v>
      </c>
      <c r="CM26" s="57">
        <v>0</v>
      </c>
      <c r="CN26" s="59">
        <f>IF($D26*CM26&gt;=10,10,$D26*CM26)</f>
        <v>0</v>
      </c>
      <c r="CO26" s="57">
        <v>0</v>
      </c>
      <c r="CP26" s="59">
        <f>IF($D26*CO26&gt;=10,10,$D26*CO26)</f>
        <v>0</v>
      </c>
      <c r="CQ26" s="57">
        <v>0</v>
      </c>
      <c r="CR26" s="59">
        <f>IF($D26*CQ26&gt;=10,10,$D26*CQ26)</f>
        <v>0</v>
      </c>
      <c r="CS26" s="57">
        <v>0</v>
      </c>
      <c r="CT26" s="59">
        <f>IF($D26*CS26&gt;=10,10,$D26*CS26)</f>
        <v>0</v>
      </c>
      <c r="CU26" s="57">
        <v>0</v>
      </c>
      <c r="CV26" s="59">
        <f>IF($D26*CU26&gt;=10,10,$D26*CU26)</f>
        <v>0</v>
      </c>
      <c r="CW26" s="57">
        <v>0</v>
      </c>
      <c r="CX26" s="59">
        <f>IF($D26*CW26&gt;=10,10,$D26*CW26)</f>
        <v>0</v>
      </c>
      <c r="CY26" s="57">
        <v>0</v>
      </c>
      <c r="CZ26" s="59">
        <f>IF($D26*CY26&gt;=10,10,$D26*CY26)</f>
        <v>0</v>
      </c>
      <c r="DA26" s="57">
        <v>0</v>
      </c>
      <c r="DB26" s="59">
        <f>IF($D26*DA26&gt;=10,10,$D26*DA26)</f>
        <v>0</v>
      </c>
      <c r="DC26" s="57">
        <v>0</v>
      </c>
      <c r="DD26" s="59">
        <f>IF($D26*DC26&gt;=10,10,$D26*DC26)</f>
        <v>0</v>
      </c>
      <c r="DE26" s="57">
        <v>0</v>
      </c>
      <c r="DF26" s="59">
        <f>IF($D26*DE26&gt;=10,10,$D26*DE26)</f>
        <v>0</v>
      </c>
      <c r="DG26" s="57">
        <v>0</v>
      </c>
      <c r="DH26" s="59">
        <f>IF($D26*DG26&gt;=10,10,$D26*DG26)</f>
        <v>0</v>
      </c>
      <c r="DI26" s="57">
        <v>0</v>
      </c>
      <c r="DJ26" s="59">
        <f>IF($D26*DI26&gt;=10,10,$D26*DI26)</f>
        <v>0</v>
      </c>
      <c r="DK26" s="57">
        <v>0</v>
      </c>
      <c r="DL26" s="59">
        <f>IF($D26*DK26&gt;=10,10,$D26*DK26)</f>
        <v>0</v>
      </c>
      <c r="DM26" s="57">
        <v>0</v>
      </c>
      <c r="DN26" s="59">
        <f>IF($D26*DM26&gt;=10,10,$D26*DM26)</f>
        <v>0</v>
      </c>
      <c r="DO26" s="57">
        <v>0</v>
      </c>
      <c r="DP26" s="59">
        <f>IF($D26*DO26&gt;=10,10,$D26*DO26)</f>
        <v>0</v>
      </c>
      <c r="DQ26" s="57">
        <v>0</v>
      </c>
      <c r="DR26" s="59">
        <f>IF($D26*DQ26&gt;=10,10,$D26*DQ26)</f>
        <v>0</v>
      </c>
      <c r="DS26" s="57">
        <v>0</v>
      </c>
      <c r="DT26" s="59">
        <f>IF($D26*DS26&gt;=10,10,$D26*DS26)</f>
        <v>0</v>
      </c>
      <c r="DU26" s="57">
        <v>0</v>
      </c>
      <c r="DV26" s="59">
        <f>IF($D26*DU26&gt;=10,10,$D26*DU26)</f>
        <v>0</v>
      </c>
      <c r="DW26" s="57">
        <v>0</v>
      </c>
      <c r="DX26" s="59">
        <f>IF($D26*DW26&gt;=10,10,$D26*DW26)</f>
        <v>0</v>
      </c>
      <c r="DY26" s="57">
        <v>0</v>
      </c>
      <c r="DZ26" s="59">
        <f>IF($D26*DY26&gt;=10,10,$D26*DY26)</f>
        <v>0</v>
      </c>
      <c r="EA26" s="57">
        <v>0</v>
      </c>
      <c r="EB26" s="59">
        <f>IF($D26*EA26&gt;=10,10,$D26*EA26)</f>
        <v>0</v>
      </c>
      <c r="EC26" s="57">
        <v>0</v>
      </c>
      <c r="ED26" s="59">
        <f>IF($D26*EC26&gt;=10,10,$D26*EC26)</f>
        <v>0</v>
      </c>
      <c r="EE26" s="57">
        <v>0</v>
      </c>
      <c r="EF26" s="59">
        <f>IF($D26*EE26&gt;=10,10,$D26*EE26)</f>
        <v>0</v>
      </c>
      <c r="EG26" s="57">
        <v>0</v>
      </c>
      <c r="EH26" s="59">
        <f>IF($D26*EG26&gt;=10,10,$D26*EG26)</f>
        <v>0</v>
      </c>
      <c r="EI26" s="57">
        <v>0</v>
      </c>
      <c r="EJ26" s="59">
        <f>IF($D26*EI26&gt;=10,10,$D26*EI26)</f>
        <v>0</v>
      </c>
      <c r="EK26" s="57">
        <v>0</v>
      </c>
      <c r="EL26" s="59">
        <f>IF($D26*EK26&gt;=10,10,$D26*EK26)</f>
        <v>0</v>
      </c>
      <c r="EM26" s="57">
        <v>0</v>
      </c>
      <c r="EN26" s="59">
        <f>IF($D26*EM26&gt;=10,10,$D26*EM26)</f>
        <v>0</v>
      </c>
      <c r="EO26" s="57">
        <v>0</v>
      </c>
      <c r="EP26" s="59">
        <f>IF($D26*EO26&gt;=10,10,$D26*EO26)</f>
        <v>0</v>
      </c>
      <c r="EQ26" s="57">
        <v>0</v>
      </c>
      <c r="ER26" s="59">
        <f>IF($D26*EQ26&gt;=10,10,$D26*EQ26)</f>
        <v>0</v>
      </c>
      <c r="ES26" s="57">
        <v>0</v>
      </c>
      <c r="ET26" s="59">
        <f>IF($D26*ES26&gt;=10,10,$D26*ES26)</f>
        <v>0</v>
      </c>
    </row>
    <row r="27" spans="1:150" s="44" customFormat="1" ht="26.25" thickBot="1" x14ac:dyDescent="0.25">
      <c r="A27" s="139"/>
      <c r="B27" s="56" t="s">
        <v>55</v>
      </c>
      <c r="C27" s="41" t="s">
        <v>101</v>
      </c>
      <c r="D27" s="85">
        <v>0.5</v>
      </c>
      <c r="E27" s="57">
        <v>0</v>
      </c>
      <c r="F27" s="58">
        <f>$D27*E27</f>
        <v>0</v>
      </c>
      <c r="G27" s="57">
        <v>0</v>
      </c>
      <c r="H27" s="58">
        <f>$D27*G27</f>
        <v>0</v>
      </c>
      <c r="I27" s="57">
        <v>0</v>
      </c>
      <c r="J27" s="58">
        <f>$D27*I27</f>
        <v>0</v>
      </c>
      <c r="K27" s="57">
        <v>0</v>
      </c>
      <c r="L27" s="58">
        <f>$D27*K27</f>
        <v>0</v>
      </c>
      <c r="M27" s="57">
        <v>0</v>
      </c>
      <c r="N27" s="58">
        <f>$D27*M27</f>
        <v>0</v>
      </c>
      <c r="O27" s="57">
        <v>0</v>
      </c>
      <c r="P27" s="58">
        <f>$D27*O27</f>
        <v>0</v>
      </c>
      <c r="Q27" s="57">
        <v>0</v>
      </c>
      <c r="R27" s="58">
        <f>$D27*Q27</f>
        <v>0</v>
      </c>
      <c r="S27" s="57">
        <v>0</v>
      </c>
      <c r="T27" s="58">
        <f>$D27*S27</f>
        <v>0</v>
      </c>
      <c r="U27" s="57">
        <v>0</v>
      </c>
      <c r="V27" s="58">
        <f>$D27*U27</f>
        <v>0</v>
      </c>
      <c r="W27" s="57">
        <v>0</v>
      </c>
      <c r="X27" s="58">
        <f>$D27*W27</f>
        <v>0</v>
      </c>
      <c r="Y27" s="57">
        <v>0</v>
      </c>
      <c r="Z27" s="58">
        <f>$D27*Y27</f>
        <v>0</v>
      </c>
      <c r="AA27" s="57">
        <v>0</v>
      </c>
      <c r="AB27" s="58">
        <f>$D27*AA27</f>
        <v>0</v>
      </c>
      <c r="AC27" s="57">
        <v>0</v>
      </c>
      <c r="AD27" s="58">
        <f>$D27*AC27</f>
        <v>0</v>
      </c>
      <c r="AE27" s="57">
        <v>0</v>
      </c>
      <c r="AF27" s="58">
        <f>$D27*AE27</f>
        <v>0</v>
      </c>
      <c r="AG27" s="57">
        <v>0</v>
      </c>
      <c r="AH27" s="58">
        <f>$D27*AG27</f>
        <v>0</v>
      </c>
      <c r="AI27" s="57">
        <v>0</v>
      </c>
      <c r="AJ27" s="58">
        <f>$D27*AI27</f>
        <v>0</v>
      </c>
      <c r="AK27" s="57">
        <v>0</v>
      </c>
      <c r="AL27" s="58">
        <f>$D27*AK27</f>
        <v>0</v>
      </c>
      <c r="AM27" s="57">
        <v>0</v>
      </c>
      <c r="AN27" s="58">
        <f>$D27*AM27</f>
        <v>0</v>
      </c>
      <c r="AO27" s="57">
        <v>0</v>
      </c>
      <c r="AP27" s="58">
        <f>$D27*AO27</f>
        <v>0</v>
      </c>
      <c r="AQ27" s="57">
        <v>0</v>
      </c>
      <c r="AR27" s="58">
        <f>$D27*AQ27</f>
        <v>0</v>
      </c>
      <c r="AS27" s="57">
        <v>0</v>
      </c>
      <c r="AT27" s="58">
        <f>$D27*AS27</f>
        <v>0</v>
      </c>
      <c r="AU27" s="57">
        <v>0</v>
      </c>
      <c r="AV27" s="58">
        <f>$D27*AU27</f>
        <v>0</v>
      </c>
      <c r="AW27" s="57">
        <v>0</v>
      </c>
      <c r="AX27" s="58">
        <f>$D27*AW27</f>
        <v>0</v>
      </c>
      <c r="AY27" s="57">
        <v>0</v>
      </c>
      <c r="AZ27" s="58">
        <f>$D27*AY27</f>
        <v>0</v>
      </c>
      <c r="BA27" s="57">
        <v>0</v>
      </c>
      <c r="BB27" s="58">
        <f>$D27*BA27</f>
        <v>0</v>
      </c>
      <c r="BC27" s="57">
        <v>0</v>
      </c>
      <c r="BD27" s="58">
        <f>$D27*BC27</f>
        <v>0</v>
      </c>
      <c r="BE27" s="57">
        <v>0</v>
      </c>
      <c r="BF27" s="58">
        <f>$D27*BE27</f>
        <v>0</v>
      </c>
      <c r="BG27" s="57">
        <v>0</v>
      </c>
      <c r="BH27" s="58">
        <f>$D27*BG27</f>
        <v>0</v>
      </c>
      <c r="BI27" s="57">
        <v>0</v>
      </c>
      <c r="BJ27" s="58">
        <f>$D27*BI27</f>
        <v>0</v>
      </c>
      <c r="BK27" s="57">
        <v>0</v>
      </c>
      <c r="BL27" s="58">
        <f>$D27*BK27</f>
        <v>0</v>
      </c>
      <c r="BM27" s="57">
        <v>0</v>
      </c>
      <c r="BN27" s="58">
        <f>$D27*BM27</f>
        <v>0</v>
      </c>
      <c r="BO27" s="57">
        <v>0</v>
      </c>
      <c r="BP27" s="58">
        <f>$D27*BO27</f>
        <v>0</v>
      </c>
      <c r="BQ27" s="57">
        <v>0</v>
      </c>
      <c r="BR27" s="58">
        <f>$D27*BQ27</f>
        <v>0</v>
      </c>
      <c r="BS27" s="57">
        <v>0</v>
      </c>
      <c r="BT27" s="58">
        <f>$D27*BS27</f>
        <v>0</v>
      </c>
      <c r="BU27" s="57">
        <v>0</v>
      </c>
      <c r="BV27" s="58">
        <f>$D27*BU27</f>
        <v>0</v>
      </c>
      <c r="BW27" s="57">
        <v>0</v>
      </c>
      <c r="BX27" s="58">
        <f>$D27*BW27</f>
        <v>0</v>
      </c>
      <c r="BY27" s="57">
        <v>0</v>
      </c>
      <c r="BZ27" s="58">
        <f>$D27*BY27</f>
        <v>0</v>
      </c>
      <c r="CA27" s="57">
        <v>0</v>
      </c>
      <c r="CB27" s="58">
        <f>$D27*CA27</f>
        <v>0</v>
      </c>
      <c r="CC27" s="57">
        <v>0</v>
      </c>
      <c r="CD27" s="58">
        <f>$D27*CC27</f>
        <v>0</v>
      </c>
      <c r="CE27" s="57">
        <v>0</v>
      </c>
      <c r="CF27" s="58">
        <f>$D27*CE27</f>
        <v>0</v>
      </c>
      <c r="CG27" s="57">
        <v>0</v>
      </c>
      <c r="CH27" s="58">
        <f>$D27*CG27</f>
        <v>0</v>
      </c>
      <c r="CI27" s="57">
        <v>0</v>
      </c>
      <c r="CJ27" s="58">
        <f>$D27*CI27</f>
        <v>0</v>
      </c>
      <c r="CK27" s="57">
        <v>0</v>
      </c>
      <c r="CL27" s="58">
        <f>$D27*CK27</f>
        <v>0</v>
      </c>
      <c r="CM27" s="57">
        <v>0</v>
      </c>
      <c r="CN27" s="58">
        <f>$D27*CM27</f>
        <v>0</v>
      </c>
      <c r="CO27" s="57">
        <v>0</v>
      </c>
      <c r="CP27" s="58">
        <f>$D27*CO27</f>
        <v>0</v>
      </c>
      <c r="CQ27" s="57">
        <v>0</v>
      </c>
      <c r="CR27" s="58">
        <f>$D27*CQ27</f>
        <v>0</v>
      </c>
      <c r="CS27" s="57">
        <v>0</v>
      </c>
      <c r="CT27" s="58">
        <f>$D27*CS27</f>
        <v>0</v>
      </c>
      <c r="CU27" s="57">
        <v>0</v>
      </c>
      <c r="CV27" s="58">
        <f>$D27*CU27</f>
        <v>0</v>
      </c>
      <c r="CW27" s="57">
        <v>0</v>
      </c>
      <c r="CX27" s="58">
        <f>$D27*CW27</f>
        <v>0</v>
      </c>
      <c r="CY27" s="57">
        <v>0</v>
      </c>
      <c r="CZ27" s="58">
        <f>$D27*CY27</f>
        <v>0</v>
      </c>
      <c r="DA27" s="57">
        <v>0</v>
      </c>
      <c r="DB27" s="58">
        <f>$D27*DA27</f>
        <v>0</v>
      </c>
      <c r="DC27" s="57">
        <v>0</v>
      </c>
      <c r="DD27" s="58">
        <f>$D27*DC27</f>
        <v>0</v>
      </c>
      <c r="DE27" s="57">
        <v>0</v>
      </c>
      <c r="DF27" s="58">
        <f>$D27*DE27</f>
        <v>0</v>
      </c>
      <c r="DG27" s="57">
        <v>0</v>
      </c>
      <c r="DH27" s="58">
        <f>$D27*DG27</f>
        <v>0</v>
      </c>
      <c r="DI27" s="57">
        <v>0</v>
      </c>
      <c r="DJ27" s="58">
        <f>$D27*DI27</f>
        <v>0</v>
      </c>
      <c r="DK27" s="57">
        <v>0</v>
      </c>
      <c r="DL27" s="58">
        <f>$D27*DK27</f>
        <v>0</v>
      </c>
      <c r="DM27" s="57">
        <v>0</v>
      </c>
      <c r="DN27" s="58">
        <f>$D27*DM27</f>
        <v>0</v>
      </c>
      <c r="DO27" s="57">
        <v>0</v>
      </c>
      <c r="DP27" s="58">
        <f>$D27*DO27</f>
        <v>0</v>
      </c>
      <c r="DQ27" s="57">
        <v>0</v>
      </c>
      <c r="DR27" s="58">
        <f>$D27*DQ27</f>
        <v>0</v>
      </c>
      <c r="DS27" s="57">
        <v>0</v>
      </c>
      <c r="DT27" s="58">
        <f>$D27*DS27</f>
        <v>0</v>
      </c>
      <c r="DU27" s="57">
        <v>0</v>
      </c>
      <c r="DV27" s="58">
        <f>$D27*DU27</f>
        <v>0</v>
      </c>
      <c r="DW27" s="57">
        <v>0</v>
      </c>
      <c r="DX27" s="58">
        <f>$D27*DW27</f>
        <v>0</v>
      </c>
      <c r="DY27" s="57">
        <v>0</v>
      </c>
      <c r="DZ27" s="58">
        <f>$D27*DY27</f>
        <v>0</v>
      </c>
      <c r="EA27" s="57">
        <v>0</v>
      </c>
      <c r="EB27" s="58">
        <f>$D27*EA27</f>
        <v>0</v>
      </c>
      <c r="EC27" s="57">
        <v>0</v>
      </c>
      <c r="ED27" s="58">
        <f>$D27*EC27</f>
        <v>0</v>
      </c>
      <c r="EE27" s="57">
        <v>0</v>
      </c>
      <c r="EF27" s="58">
        <f>$D27*EE27</f>
        <v>0</v>
      </c>
      <c r="EG27" s="57">
        <v>0</v>
      </c>
      <c r="EH27" s="58">
        <f>$D27*EG27</f>
        <v>0</v>
      </c>
      <c r="EI27" s="57">
        <v>0</v>
      </c>
      <c r="EJ27" s="58">
        <f>$D27*EI27</f>
        <v>0</v>
      </c>
      <c r="EK27" s="57">
        <v>0</v>
      </c>
      <c r="EL27" s="58">
        <f>$D27*EK27</f>
        <v>0</v>
      </c>
      <c r="EM27" s="57">
        <v>0</v>
      </c>
      <c r="EN27" s="58">
        <f>$D27*EM27</f>
        <v>0</v>
      </c>
      <c r="EO27" s="57">
        <v>0</v>
      </c>
      <c r="EP27" s="58">
        <f>$D27*EO27</f>
        <v>0</v>
      </c>
      <c r="EQ27" s="57">
        <v>0</v>
      </c>
      <c r="ER27" s="58">
        <f>$D27*EQ27</f>
        <v>0</v>
      </c>
      <c r="ES27" s="57">
        <v>0</v>
      </c>
      <c r="ET27" s="58">
        <f>$D27*ES27</f>
        <v>0</v>
      </c>
    </row>
    <row r="28" spans="1:150" s="44" customFormat="1" ht="26.25" thickBot="1" x14ac:dyDescent="0.25">
      <c r="A28" s="140" t="s">
        <v>56</v>
      </c>
      <c r="B28" s="60" t="s">
        <v>57</v>
      </c>
      <c r="C28" s="41" t="s">
        <v>102</v>
      </c>
      <c r="D28" s="85">
        <v>4</v>
      </c>
      <c r="E28" s="61">
        <v>0</v>
      </c>
      <c r="F28" s="62">
        <f>IF($D28*E28&gt;=8,8,$D28*E28)</f>
        <v>0</v>
      </c>
      <c r="G28" s="61">
        <v>0</v>
      </c>
      <c r="H28" s="62">
        <f>IF($D28*G28&gt;=8,8,$D28*G28)</f>
        <v>0</v>
      </c>
      <c r="I28" s="61">
        <v>0</v>
      </c>
      <c r="J28" s="62">
        <f>IF($D28*I28&gt;=8,8,$D28*I28)</f>
        <v>0</v>
      </c>
      <c r="K28" s="61">
        <v>0</v>
      </c>
      <c r="L28" s="62">
        <f>IF($D28*K28&gt;=8,8,$D28*K28)</f>
        <v>0</v>
      </c>
      <c r="M28" s="61">
        <v>0</v>
      </c>
      <c r="N28" s="62">
        <f>IF($D28*M28&gt;=8,8,$D28*M28)</f>
        <v>0</v>
      </c>
      <c r="O28" s="61">
        <v>0</v>
      </c>
      <c r="P28" s="62">
        <f>IF($D28*O28&gt;=8,8,$D28*O28)</f>
        <v>0</v>
      </c>
      <c r="Q28" s="61">
        <v>0</v>
      </c>
      <c r="R28" s="62">
        <f>IF($D28*Q28&gt;=8,8,$D28*Q28)</f>
        <v>0</v>
      </c>
      <c r="S28" s="61">
        <v>0</v>
      </c>
      <c r="T28" s="62">
        <f>IF($D28*S28&gt;=8,8,$D28*S28)</f>
        <v>0</v>
      </c>
      <c r="U28" s="61">
        <v>0</v>
      </c>
      <c r="V28" s="62">
        <f>IF($D28*U28&gt;=8,8,$D28*U28)</f>
        <v>0</v>
      </c>
      <c r="W28" s="61">
        <v>0</v>
      </c>
      <c r="X28" s="62">
        <f>IF($D28*W28&gt;=8,8,$D28*W28)</f>
        <v>0</v>
      </c>
      <c r="Y28" s="61">
        <v>0</v>
      </c>
      <c r="Z28" s="62">
        <f>IF($D28*Y28&gt;=8,8,$D28*Y28)</f>
        <v>0</v>
      </c>
      <c r="AA28" s="61">
        <v>0</v>
      </c>
      <c r="AB28" s="62">
        <f>IF($D28*AA28&gt;=8,8,$D28*AA28)</f>
        <v>0</v>
      </c>
      <c r="AC28" s="61">
        <v>0</v>
      </c>
      <c r="AD28" s="62">
        <f>IF($D28*AC28&gt;=8,8,$D28*AC28)</f>
        <v>0</v>
      </c>
      <c r="AE28" s="61">
        <v>0</v>
      </c>
      <c r="AF28" s="62">
        <f>IF($D28*AE28&gt;=8,8,$D28*AE28)</f>
        <v>0</v>
      </c>
      <c r="AG28" s="61">
        <v>0</v>
      </c>
      <c r="AH28" s="62">
        <f>IF($D28*AG28&gt;=8,8,$D28*AG28)</f>
        <v>0</v>
      </c>
      <c r="AI28" s="61">
        <v>0</v>
      </c>
      <c r="AJ28" s="62">
        <f>IF($D28*AI28&gt;=8,8,$D28*AI28)</f>
        <v>0</v>
      </c>
      <c r="AK28" s="61">
        <v>0</v>
      </c>
      <c r="AL28" s="62">
        <f>IF($D28*AK28&gt;=8,8,$D28*AK28)</f>
        <v>0</v>
      </c>
      <c r="AM28" s="61">
        <v>0</v>
      </c>
      <c r="AN28" s="62">
        <f>IF($D28*AM28&gt;=8,8,$D28*AM28)</f>
        <v>0</v>
      </c>
      <c r="AO28" s="61">
        <v>0</v>
      </c>
      <c r="AP28" s="62">
        <f>IF($D28*AO28&gt;=8,8,$D28*AO28)</f>
        <v>0</v>
      </c>
      <c r="AQ28" s="61">
        <v>0</v>
      </c>
      <c r="AR28" s="62">
        <f>IF($D28*AQ28&gt;=8,8,$D28*AQ28)</f>
        <v>0</v>
      </c>
      <c r="AS28" s="61">
        <v>0</v>
      </c>
      <c r="AT28" s="62">
        <f>IF($D28*AS28&gt;=8,8,$D28*AS28)</f>
        <v>0</v>
      </c>
      <c r="AU28" s="61">
        <v>0</v>
      </c>
      <c r="AV28" s="62">
        <f>IF($D28*AU28&gt;=8,8,$D28*AU28)</f>
        <v>0</v>
      </c>
      <c r="AW28" s="61">
        <v>0</v>
      </c>
      <c r="AX28" s="62">
        <f>IF($D28*AW28&gt;=8,8,$D28*AW28)</f>
        <v>0</v>
      </c>
      <c r="AY28" s="61">
        <v>0</v>
      </c>
      <c r="AZ28" s="62">
        <f>IF($D28*AY28&gt;=8,8,$D28*AY28)</f>
        <v>0</v>
      </c>
      <c r="BA28" s="61">
        <v>0</v>
      </c>
      <c r="BB28" s="62">
        <f>IF($D28*BA28&gt;=8,8,$D28*BA28)</f>
        <v>0</v>
      </c>
      <c r="BC28" s="61">
        <v>0</v>
      </c>
      <c r="BD28" s="62">
        <f>IF($D28*BC28&gt;=8,8,$D28*BC28)</f>
        <v>0</v>
      </c>
      <c r="BE28" s="61">
        <v>0</v>
      </c>
      <c r="BF28" s="62">
        <f>IF($D28*BE28&gt;=8,8,$D28*BE28)</f>
        <v>0</v>
      </c>
      <c r="BG28" s="61">
        <v>0</v>
      </c>
      <c r="BH28" s="62">
        <f>IF($D28*BG28&gt;=8,8,$D28*BG28)</f>
        <v>0</v>
      </c>
      <c r="BI28" s="61">
        <v>0</v>
      </c>
      <c r="BJ28" s="62">
        <f>IF($D28*BI28&gt;=8,8,$D28*BI28)</f>
        <v>0</v>
      </c>
      <c r="BK28" s="61">
        <v>0</v>
      </c>
      <c r="BL28" s="62">
        <f>IF($D28*BK28&gt;=8,8,$D28*BK28)</f>
        <v>0</v>
      </c>
      <c r="BM28" s="61">
        <v>0</v>
      </c>
      <c r="BN28" s="62">
        <f>IF($D28*BM28&gt;=8,8,$D28*BM28)</f>
        <v>0</v>
      </c>
      <c r="BO28" s="61">
        <v>0</v>
      </c>
      <c r="BP28" s="62">
        <f>IF($D28*BO28&gt;=8,8,$D28*BO28)</f>
        <v>0</v>
      </c>
      <c r="BQ28" s="61">
        <v>0</v>
      </c>
      <c r="BR28" s="62">
        <f>IF($D28*BQ28&gt;=8,8,$D28*BQ28)</f>
        <v>0</v>
      </c>
      <c r="BS28" s="61">
        <v>0</v>
      </c>
      <c r="BT28" s="62">
        <f>IF($D28*BS28&gt;=8,8,$D28*BS28)</f>
        <v>0</v>
      </c>
      <c r="BU28" s="61">
        <v>0</v>
      </c>
      <c r="BV28" s="62">
        <f>IF($D28*BU28&gt;=8,8,$D28*BU28)</f>
        <v>0</v>
      </c>
      <c r="BW28" s="61">
        <v>0</v>
      </c>
      <c r="BX28" s="62">
        <f>IF($D28*BW28&gt;=8,8,$D28*BW28)</f>
        <v>0</v>
      </c>
      <c r="BY28" s="61">
        <v>0</v>
      </c>
      <c r="BZ28" s="62">
        <f>IF($D28*BY28&gt;=8,8,$D28*BY28)</f>
        <v>0</v>
      </c>
      <c r="CA28" s="61">
        <v>0</v>
      </c>
      <c r="CB28" s="62">
        <f>IF($D28*CA28&gt;=8,8,$D28*CA28)</f>
        <v>0</v>
      </c>
      <c r="CC28" s="61">
        <v>0</v>
      </c>
      <c r="CD28" s="62">
        <f>IF($D28*CC28&gt;=8,8,$D28*CC28)</f>
        <v>0</v>
      </c>
      <c r="CE28" s="61">
        <v>0</v>
      </c>
      <c r="CF28" s="62">
        <f>IF($D28*CE28&gt;=8,8,$D28*CE28)</f>
        <v>0</v>
      </c>
      <c r="CG28" s="61">
        <v>0</v>
      </c>
      <c r="CH28" s="62">
        <f>IF($D28*CG28&gt;=8,8,$D28*CG28)</f>
        <v>0</v>
      </c>
      <c r="CI28" s="61">
        <v>0</v>
      </c>
      <c r="CJ28" s="62">
        <f>IF($D28*CI28&gt;=8,8,$D28*CI28)</f>
        <v>0</v>
      </c>
      <c r="CK28" s="61">
        <v>0</v>
      </c>
      <c r="CL28" s="62">
        <f>IF($D28*CK28&gt;=8,8,$D28*CK28)</f>
        <v>0</v>
      </c>
      <c r="CM28" s="61">
        <v>0</v>
      </c>
      <c r="CN28" s="62">
        <f>IF($D28*CM28&gt;=8,8,$D28*CM28)</f>
        <v>0</v>
      </c>
      <c r="CO28" s="61">
        <v>0</v>
      </c>
      <c r="CP28" s="62">
        <f>IF($D28*CO28&gt;=8,8,$D28*CO28)</f>
        <v>0</v>
      </c>
      <c r="CQ28" s="61">
        <v>0</v>
      </c>
      <c r="CR28" s="62">
        <f>IF($D28*CQ28&gt;=8,8,$D28*CQ28)</f>
        <v>0</v>
      </c>
      <c r="CS28" s="61">
        <v>0</v>
      </c>
      <c r="CT28" s="62">
        <f>IF($D28*CS28&gt;=8,8,$D28*CS28)</f>
        <v>0</v>
      </c>
      <c r="CU28" s="61">
        <v>0</v>
      </c>
      <c r="CV28" s="62">
        <f>IF($D28*CU28&gt;=8,8,$D28*CU28)</f>
        <v>0</v>
      </c>
      <c r="CW28" s="61">
        <v>0</v>
      </c>
      <c r="CX28" s="62">
        <f>IF($D28*CW28&gt;=8,8,$D28*CW28)</f>
        <v>0</v>
      </c>
      <c r="CY28" s="61">
        <v>0</v>
      </c>
      <c r="CZ28" s="62">
        <f>IF($D28*CY28&gt;=8,8,$D28*CY28)</f>
        <v>0</v>
      </c>
      <c r="DA28" s="61">
        <v>0</v>
      </c>
      <c r="DB28" s="62">
        <f>IF($D28*DA28&gt;=8,8,$D28*DA28)</f>
        <v>0</v>
      </c>
      <c r="DC28" s="61">
        <v>0</v>
      </c>
      <c r="DD28" s="62">
        <f>IF($D28*DC28&gt;=8,8,$D28*DC28)</f>
        <v>0</v>
      </c>
      <c r="DE28" s="61">
        <v>0</v>
      </c>
      <c r="DF28" s="62">
        <f>IF($D28*DE28&gt;=8,8,$D28*DE28)</f>
        <v>0</v>
      </c>
      <c r="DG28" s="61">
        <v>0</v>
      </c>
      <c r="DH28" s="62">
        <f>IF($D28*DG28&gt;=8,8,$D28*DG28)</f>
        <v>0</v>
      </c>
      <c r="DI28" s="61">
        <v>0</v>
      </c>
      <c r="DJ28" s="62">
        <f>IF($D28*DI28&gt;=8,8,$D28*DI28)</f>
        <v>0</v>
      </c>
      <c r="DK28" s="61">
        <v>0</v>
      </c>
      <c r="DL28" s="62">
        <f>IF($D28*DK28&gt;=8,8,$D28*DK28)</f>
        <v>0</v>
      </c>
      <c r="DM28" s="61">
        <v>0</v>
      </c>
      <c r="DN28" s="62">
        <f>IF($D28*DM28&gt;=8,8,$D28*DM28)</f>
        <v>0</v>
      </c>
      <c r="DO28" s="61">
        <v>0</v>
      </c>
      <c r="DP28" s="62">
        <f>IF($D28*DO28&gt;=8,8,$D28*DO28)</f>
        <v>0</v>
      </c>
      <c r="DQ28" s="61">
        <v>0</v>
      </c>
      <c r="DR28" s="62">
        <f>IF($D28*DQ28&gt;=8,8,$D28*DQ28)</f>
        <v>0</v>
      </c>
      <c r="DS28" s="61">
        <v>0</v>
      </c>
      <c r="DT28" s="62">
        <f>IF($D28*DS28&gt;=8,8,$D28*DS28)</f>
        <v>0</v>
      </c>
      <c r="DU28" s="61">
        <v>0</v>
      </c>
      <c r="DV28" s="62">
        <f>IF($D28*DU28&gt;=8,8,$D28*DU28)</f>
        <v>0</v>
      </c>
      <c r="DW28" s="61">
        <v>0</v>
      </c>
      <c r="DX28" s="62">
        <f>IF($D28*DW28&gt;=8,8,$D28*DW28)</f>
        <v>0</v>
      </c>
      <c r="DY28" s="61">
        <v>0</v>
      </c>
      <c r="DZ28" s="62">
        <f>IF($D28*DY28&gt;=8,8,$D28*DY28)</f>
        <v>0</v>
      </c>
      <c r="EA28" s="61">
        <v>0</v>
      </c>
      <c r="EB28" s="62">
        <f>IF($D28*EA28&gt;=8,8,$D28*EA28)</f>
        <v>0</v>
      </c>
      <c r="EC28" s="61">
        <v>0</v>
      </c>
      <c r="ED28" s="62">
        <f>IF($D28*EC28&gt;=8,8,$D28*EC28)</f>
        <v>0</v>
      </c>
      <c r="EE28" s="61">
        <v>0</v>
      </c>
      <c r="EF28" s="62">
        <f>IF($D28*EE28&gt;=8,8,$D28*EE28)</f>
        <v>0</v>
      </c>
      <c r="EG28" s="61">
        <v>0</v>
      </c>
      <c r="EH28" s="62">
        <f>IF($D28*EG28&gt;=8,8,$D28*EG28)</f>
        <v>0</v>
      </c>
      <c r="EI28" s="61">
        <v>0</v>
      </c>
      <c r="EJ28" s="62">
        <f>IF($D28*EI28&gt;=8,8,$D28*EI28)</f>
        <v>0</v>
      </c>
      <c r="EK28" s="61">
        <v>0</v>
      </c>
      <c r="EL28" s="62">
        <f>IF($D28*EK28&gt;=8,8,$D28*EK28)</f>
        <v>0</v>
      </c>
      <c r="EM28" s="61">
        <v>0</v>
      </c>
      <c r="EN28" s="62">
        <f>IF($D28*EM28&gt;=8,8,$D28*EM28)</f>
        <v>0</v>
      </c>
      <c r="EO28" s="61">
        <v>0</v>
      </c>
      <c r="EP28" s="62">
        <f>IF($D28*EO28&gt;=8,8,$D28*EO28)</f>
        <v>0</v>
      </c>
      <c r="EQ28" s="61">
        <v>0</v>
      </c>
      <c r="ER28" s="62">
        <f>IF($D28*EQ28&gt;=8,8,$D28*EQ28)</f>
        <v>0</v>
      </c>
      <c r="ES28" s="61">
        <v>0</v>
      </c>
      <c r="ET28" s="62">
        <f>IF($D28*ES28&gt;=8,8,$D28*ES28)</f>
        <v>0</v>
      </c>
    </row>
    <row r="29" spans="1:150" s="44" customFormat="1" ht="26.25" thickBot="1" x14ac:dyDescent="0.25">
      <c r="A29" s="141"/>
      <c r="B29" s="60" t="s">
        <v>58</v>
      </c>
      <c r="C29" s="41" t="s">
        <v>102</v>
      </c>
      <c r="D29" s="85">
        <v>3</v>
      </c>
      <c r="E29" s="61">
        <v>0</v>
      </c>
      <c r="F29" s="62">
        <f>IF($D29*E29&gt;=6,6,$D29*E29)</f>
        <v>0</v>
      </c>
      <c r="G29" s="61">
        <v>0</v>
      </c>
      <c r="H29" s="62">
        <f>IF($D29*G29&gt;=6,6,$D29*G29)</f>
        <v>0</v>
      </c>
      <c r="I29" s="61">
        <v>0</v>
      </c>
      <c r="J29" s="62">
        <f>IF($D29*I29&gt;=6,6,$D29*I29)</f>
        <v>0</v>
      </c>
      <c r="K29" s="61">
        <v>0</v>
      </c>
      <c r="L29" s="62">
        <f>IF($D29*K29&gt;=6,6,$D29*K29)</f>
        <v>0</v>
      </c>
      <c r="M29" s="61">
        <v>0</v>
      </c>
      <c r="N29" s="62">
        <f>IF($D29*M29&gt;=6,6,$D29*M29)</f>
        <v>0</v>
      </c>
      <c r="O29" s="61">
        <v>0</v>
      </c>
      <c r="P29" s="62">
        <f>IF($D29*O29&gt;=6,6,$D29*O29)</f>
        <v>0</v>
      </c>
      <c r="Q29" s="61">
        <v>0</v>
      </c>
      <c r="R29" s="62">
        <f>IF($D29*Q29&gt;=6,6,$D29*Q29)</f>
        <v>0</v>
      </c>
      <c r="S29" s="61">
        <v>0</v>
      </c>
      <c r="T29" s="62">
        <f>IF($D29*S29&gt;=6,6,$D29*S29)</f>
        <v>0</v>
      </c>
      <c r="U29" s="61">
        <v>0</v>
      </c>
      <c r="V29" s="62">
        <f>IF($D29*U29&gt;=6,6,$D29*U29)</f>
        <v>0</v>
      </c>
      <c r="W29" s="61">
        <v>0</v>
      </c>
      <c r="X29" s="62">
        <f>IF($D29*W29&gt;=6,6,$D29*W29)</f>
        <v>0</v>
      </c>
      <c r="Y29" s="61">
        <v>0</v>
      </c>
      <c r="Z29" s="62">
        <f>IF($D29*Y29&gt;=6,6,$D29*Y29)</f>
        <v>0</v>
      </c>
      <c r="AA29" s="61">
        <v>0</v>
      </c>
      <c r="AB29" s="62">
        <f>IF($D29*AA29&gt;=6,6,$D29*AA29)</f>
        <v>0</v>
      </c>
      <c r="AC29" s="61">
        <v>0</v>
      </c>
      <c r="AD29" s="62">
        <f>IF($D29*AC29&gt;=6,6,$D29*AC29)</f>
        <v>0</v>
      </c>
      <c r="AE29" s="61">
        <v>0</v>
      </c>
      <c r="AF29" s="62">
        <f>IF($D29*AE29&gt;=6,6,$D29*AE29)</f>
        <v>0</v>
      </c>
      <c r="AG29" s="61">
        <v>0</v>
      </c>
      <c r="AH29" s="62">
        <f>IF($D29*AG29&gt;=6,6,$D29*AG29)</f>
        <v>0</v>
      </c>
      <c r="AI29" s="61">
        <v>0</v>
      </c>
      <c r="AJ29" s="62">
        <f>IF($D29*AI29&gt;=6,6,$D29*AI29)</f>
        <v>0</v>
      </c>
      <c r="AK29" s="61">
        <v>0</v>
      </c>
      <c r="AL29" s="62">
        <f>IF($D29*AK29&gt;=6,6,$D29*AK29)</f>
        <v>0</v>
      </c>
      <c r="AM29" s="61">
        <v>0</v>
      </c>
      <c r="AN29" s="62">
        <f>IF($D29*AM29&gt;=6,6,$D29*AM29)</f>
        <v>0</v>
      </c>
      <c r="AO29" s="61">
        <v>0</v>
      </c>
      <c r="AP29" s="62">
        <f>IF($D29*AO29&gt;=6,6,$D29*AO29)</f>
        <v>0</v>
      </c>
      <c r="AQ29" s="61">
        <v>0</v>
      </c>
      <c r="AR29" s="62">
        <f>IF($D29*AQ29&gt;=6,6,$D29*AQ29)</f>
        <v>0</v>
      </c>
      <c r="AS29" s="61">
        <v>0</v>
      </c>
      <c r="AT29" s="62">
        <f>IF($D29*AS29&gt;=6,6,$D29*AS29)</f>
        <v>0</v>
      </c>
      <c r="AU29" s="61">
        <v>0</v>
      </c>
      <c r="AV29" s="62">
        <f>IF($D29*AU29&gt;=6,6,$D29*AU29)</f>
        <v>0</v>
      </c>
      <c r="AW29" s="61">
        <v>0</v>
      </c>
      <c r="AX29" s="62">
        <f>IF($D29*AW29&gt;=6,6,$D29*AW29)</f>
        <v>0</v>
      </c>
      <c r="AY29" s="61">
        <v>0</v>
      </c>
      <c r="AZ29" s="62">
        <f>IF($D29*AY29&gt;=6,6,$D29*AY29)</f>
        <v>0</v>
      </c>
      <c r="BA29" s="61">
        <v>0</v>
      </c>
      <c r="BB29" s="62">
        <f>IF($D29*BA29&gt;=6,6,$D29*BA29)</f>
        <v>0</v>
      </c>
      <c r="BC29" s="61">
        <v>0</v>
      </c>
      <c r="BD29" s="62">
        <f>IF($D29*BC29&gt;=6,6,$D29*BC29)</f>
        <v>0</v>
      </c>
      <c r="BE29" s="61">
        <v>0</v>
      </c>
      <c r="BF29" s="62">
        <f>IF($D29*BE29&gt;=6,6,$D29*BE29)</f>
        <v>0</v>
      </c>
      <c r="BG29" s="61">
        <v>0</v>
      </c>
      <c r="BH29" s="62">
        <f>IF($D29*BG29&gt;=6,6,$D29*BG29)</f>
        <v>0</v>
      </c>
      <c r="BI29" s="61">
        <v>0</v>
      </c>
      <c r="BJ29" s="62">
        <f>IF($D29*BI29&gt;=6,6,$D29*BI29)</f>
        <v>0</v>
      </c>
      <c r="BK29" s="61">
        <v>0</v>
      </c>
      <c r="BL29" s="62">
        <f>IF($D29*BK29&gt;=6,6,$D29*BK29)</f>
        <v>0</v>
      </c>
      <c r="BM29" s="61">
        <v>0</v>
      </c>
      <c r="BN29" s="62">
        <f>IF($D29*BM29&gt;=6,6,$D29*BM29)</f>
        <v>0</v>
      </c>
      <c r="BO29" s="61">
        <v>0</v>
      </c>
      <c r="BP29" s="62">
        <f>IF($D29*BO29&gt;=6,6,$D29*BO29)</f>
        <v>0</v>
      </c>
      <c r="BQ29" s="61">
        <v>0</v>
      </c>
      <c r="BR29" s="62">
        <f>IF($D29*BQ29&gt;=6,6,$D29*BQ29)</f>
        <v>0</v>
      </c>
      <c r="BS29" s="61">
        <v>0</v>
      </c>
      <c r="BT29" s="62">
        <f>IF($D29*BS29&gt;=6,6,$D29*BS29)</f>
        <v>0</v>
      </c>
      <c r="BU29" s="61">
        <v>0</v>
      </c>
      <c r="BV29" s="62">
        <f>IF($D29*BU29&gt;=6,6,$D29*BU29)</f>
        <v>0</v>
      </c>
      <c r="BW29" s="61">
        <v>0</v>
      </c>
      <c r="BX29" s="62">
        <f>IF($D29*BW29&gt;=6,6,$D29*BW29)</f>
        <v>0</v>
      </c>
      <c r="BY29" s="61">
        <v>0</v>
      </c>
      <c r="BZ29" s="62">
        <f>IF($D29*BY29&gt;=6,6,$D29*BY29)</f>
        <v>0</v>
      </c>
      <c r="CA29" s="61">
        <v>0</v>
      </c>
      <c r="CB29" s="62">
        <f>IF($D29*CA29&gt;=6,6,$D29*CA29)</f>
        <v>0</v>
      </c>
      <c r="CC29" s="61">
        <v>0</v>
      </c>
      <c r="CD29" s="62">
        <f>IF($D29*CC29&gt;=6,6,$D29*CC29)</f>
        <v>0</v>
      </c>
      <c r="CE29" s="61">
        <v>0</v>
      </c>
      <c r="CF29" s="62">
        <f>IF($D29*CE29&gt;=6,6,$D29*CE29)</f>
        <v>0</v>
      </c>
      <c r="CG29" s="61">
        <v>0</v>
      </c>
      <c r="CH29" s="62">
        <f>IF($D29*CG29&gt;=6,6,$D29*CG29)</f>
        <v>0</v>
      </c>
      <c r="CI29" s="61">
        <v>0</v>
      </c>
      <c r="CJ29" s="62">
        <f>IF($D29*CI29&gt;=6,6,$D29*CI29)</f>
        <v>0</v>
      </c>
      <c r="CK29" s="61">
        <v>0</v>
      </c>
      <c r="CL29" s="62">
        <f>IF($D29*CK29&gt;=6,6,$D29*CK29)</f>
        <v>0</v>
      </c>
      <c r="CM29" s="61">
        <v>0</v>
      </c>
      <c r="CN29" s="62">
        <f>IF($D29*CM29&gt;=6,6,$D29*CM29)</f>
        <v>0</v>
      </c>
      <c r="CO29" s="61">
        <v>0</v>
      </c>
      <c r="CP29" s="62">
        <f>IF($D29*CO29&gt;=6,6,$D29*CO29)</f>
        <v>0</v>
      </c>
      <c r="CQ29" s="61">
        <v>0</v>
      </c>
      <c r="CR29" s="62">
        <f>IF($D29*CQ29&gt;=6,6,$D29*CQ29)</f>
        <v>0</v>
      </c>
      <c r="CS29" s="61">
        <v>0</v>
      </c>
      <c r="CT29" s="62">
        <f>IF($D29*CS29&gt;=6,6,$D29*CS29)</f>
        <v>0</v>
      </c>
      <c r="CU29" s="61">
        <v>0</v>
      </c>
      <c r="CV29" s="62">
        <f>IF($D29*CU29&gt;=6,6,$D29*CU29)</f>
        <v>0</v>
      </c>
      <c r="CW29" s="61">
        <v>0</v>
      </c>
      <c r="CX29" s="62">
        <f>IF($D29*CW29&gt;=6,6,$D29*CW29)</f>
        <v>0</v>
      </c>
      <c r="CY29" s="61">
        <v>0</v>
      </c>
      <c r="CZ29" s="62">
        <f>IF($D29*CY29&gt;=6,6,$D29*CY29)</f>
        <v>0</v>
      </c>
      <c r="DA29" s="61">
        <v>0</v>
      </c>
      <c r="DB29" s="62">
        <f>IF($D29*DA29&gt;=6,6,$D29*DA29)</f>
        <v>0</v>
      </c>
      <c r="DC29" s="61">
        <v>0</v>
      </c>
      <c r="DD29" s="62">
        <f>IF($D29*DC29&gt;=6,6,$D29*DC29)</f>
        <v>0</v>
      </c>
      <c r="DE29" s="61">
        <v>0</v>
      </c>
      <c r="DF29" s="62">
        <f>IF($D29*DE29&gt;=6,6,$D29*DE29)</f>
        <v>0</v>
      </c>
      <c r="DG29" s="61">
        <v>0</v>
      </c>
      <c r="DH29" s="62">
        <f>IF($D29*DG29&gt;=6,6,$D29*DG29)</f>
        <v>0</v>
      </c>
      <c r="DI29" s="61">
        <v>0</v>
      </c>
      <c r="DJ29" s="62">
        <f>IF($D29*DI29&gt;=6,6,$D29*DI29)</f>
        <v>0</v>
      </c>
      <c r="DK29" s="61">
        <v>0</v>
      </c>
      <c r="DL29" s="62">
        <f>IF($D29*DK29&gt;=6,6,$D29*DK29)</f>
        <v>0</v>
      </c>
      <c r="DM29" s="61">
        <v>0</v>
      </c>
      <c r="DN29" s="62">
        <f>IF($D29*DM29&gt;=6,6,$D29*DM29)</f>
        <v>0</v>
      </c>
      <c r="DO29" s="61">
        <v>0</v>
      </c>
      <c r="DP29" s="62">
        <f>IF($D29*DO29&gt;=6,6,$D29*DO29)</f>
        <v>0</v>
      </c>
      <c r="DQ29" s="61">
        <v>0</v>
      </c>
      <c r="DR29" s="62">
        <f>IF($D29*DQ29&gt;=6,6,$D29*DQ29)</f>
        <v>0</v>
      </c>
      <c r="DS29" s="61">
        <v>0</v>
      </c>
      <c r="DT29" s="62">
        <f>IF($D29*DS29&gt;=6,6,$D29*DS29)</f>
        <v>0</v>
      </c>
      <c r="DU29" s="61">
        <v>0</v>
      </c>
      <c r="DV29" s="62">
        <f>IF($D29*DU29&gt;=6,6,$D29*DU29)</f>
        <v>0</v>
      </c>
      <c r="DW29" s="61">
        <v>0</v>
      </c>
      <c r="DX29" s="62">
        <f>IF($D29*DW29&gt;=6,6,$D29*DW29)</f>
        <v>0</v>
      </c>
      <c r="DY29" s="61">
        <v>0</v>
      </c>
      <c r="DZ29" s="62">
        <f>IF($D29*DY29&gt;=6,6,$D29*DY29)</f>
        <v>0</v>
      </c>
      <c r="EA29" s="61">
        <v>0</v>
      </c>
      <c r="EB29" s="62">
        <f>IF($D29*EA29&gt;=6,6,$D29*EA29)</f>
        <v>0</v>
      </c>
      <c r="EC29" s="61">
        <v>0</v>
      </c>
      <c r="ED29" s="62">
        <f>IF($D29*EC29&gt;=6,6,$D29*EC29)</f>
        <v>0</v>
      </c>
      <c r="EE29" s="61">
        <v>0</v>
      </c>
      <c r="EF29" s="62">
        <f>IF($D29*EE29&gt;=6,6,$D29*EE29)</f>
        <v>0</v>
      </c>
      <c r="EG29" s="61">
        <v>0</v>
      </c>
      <c r="EH29" s="62">
        <f>IF($D29*EG29&gt;=6,6,$D29*EG29)</f>
        <v>0</v>
      </c>
      <c r="EI29" s="61">
        <v>0</v>
      </c>
      <c r="EJ29" s="62">
        <f>IF($D29*EI29&gt;=6,6,$D29*EI29)</f>
        <v>0</v>
      </c>
      <c r="EK29" s="61">
        <v>0</v>
      </c>
      <c r="EL29" s="62">
        <f>IF($D29*EK29&gt;=6,6,$D29*EK29)</f>
        <v>0</v>
      </c>
      <c r="EM29" s="61">
        <v>0</v>
      </c>
      <c r="EN29" s="62">
        <f>IF($D29*EM29&gt;=6,6,$D29*EM29)</f>
        <v>0</v>
      </c>
      <c r="EO29" s="61">
        <v>0</v>
      </c>
      <c r="EP29" s="62">
        <f>IF($D29*EO29&gt;=6,6,$D29*EO29)</f>
        <v>0</v>
      </c>
      <c r="EQ29" s="61">
        <v>0</v>
      </c>
      <c r="ER29" s="62">
        <f>IF($D29*EQ29&gt;=6,6,$D29*EQ29)</f>
        <v>0</v>
      </c>
      <c r="ES29" s="61">
        <v>0</v>
      </c>
      <c r="ET29" s="62">
        <f>IF($D29*ES29&gt;=6,6,$D29*ES29)</f>
        <v>0</v>
      </c>
    </row>
    <row r="30" spans="1:150" s="44" customFormat="1" ht="26.25" thickBot="1" x14ac:dyDescent="0.25">
      <c r="A30" s="141"/>
      <c r="B30" s="60" t="s">
        <v>59</v>
      </c>
      <c r="C30" s="41" t="s">
        <v>102</v>
      </c>
      <c r="D30" s="85">
        <v>2</v>
      </c>
      <c r="E30" s="61">
        <v>0</v>
      </c>
      <c r="F30" s="62">
        <f>IF($D30*E30&gt;=4,4,$D30*E30)</f>
        <v>0</v>
      </c>
      <c r="G30" s="61">
        <v>0</v>
      </c>
      <c r="H30" s="62">
        <f>IF($D30*G30&gt;=4,4,$D30*G30)</f>
        <v>0</v>
      </c>
      <c r="I30" s="61">
        <v>0</v>
      </c>
      <c r="J30" s="62">
        <f>IF($D30*I30&gt;=4,4,$D30*I30)</f>
        <v>0</v>
      </c>
      <c r="K30" s="61">
        <v>0</v>
      </c>
      <c r="L30" s="62">
        <f>IF($D30*K30&gt;=4,4,$D30*K30)</f>
        <v>0</v>
      </c>
      <c r="M30" s="61">
        <v>0</v>
      </c>
      <c r="N30" s="62">
        <f>IF($D30*M30&gt;=4,4,$D30*M30)</f>
        <v>0</v>
      </c>
      <c r="O30" s="61">
        <v>0</v>
      </c>
      <c r="P30" s="62">
        <f>IF($D30*O30&gt;=4,4,$D30*O30)</f>
        <v>0</v>
      </c>
      <c r="Q30" s="61">
        <v>0</v>
      </c>
      <c r="R30" s="62">
        <f>IF($D30*Q30&gt;=4,4,$D30*Q30)</f>
        <v>0</v>
      </c>
      <c r="S30" s="61">
        <v>0</v>
      </c>
      <c r="T30" s="62">
        <f>IF($D30*S30&gt;=4,4,$D30*S30)</f>
        <v>0</v>
      </c>
      <c r="U30" s="61">
        <v>0</v>
      </c>
      <c r="V30" s="62">
        <f>IF($D30*U30&gt;=4,4,$D30*U30)</f>
        <v>0</v>
      </c>
      <c r="W30" s="61">
        <v>0</v>
      </c>
      <c r="X30" s="62">
        <f>IF($D30*W30&gt;=4,4,$D30*W30)</f>
        <v>0</v>
      </c>
      <c r="Y30" s="61">
        <v>0</v>
      </c>
      <c r="Z30" s="62">
        <f>IF($D30*Y30&gt;=4,4,$D30*Y30)</f>
        <v>0</v>
      </c>
      <c r="AA30" s="61">
        <v>0</v>
      </c>
      <c r="AB30" s="62">
        <f>IF($D30*AA30&gt;=4,4,$D30*AA30)</f>
        <v>0</v>
      </c>
      <c r="AC30" s="61">
        <v>0</v>
      </c>
      <c r="AD30" s="62">
        <f>IF($D30*AC30&gt;=4,4,$D30*AC30)</f>
        <v>0</v>
      </c>
      <c r="AE30" s="61">
        <v>0</v>
      </c>
      <c r="AF30" s="62">
        <f>IF($D30*AE30&gt;=4,4,$D30*AE30)</f>
        <v>0</v>
      </c>
      <c r="AG30" s="61">
        <v>0</v>
      </c>
      <c r="AH30" s="62">
        <f>IF($D30*AG30&gt;=4,4,$D30*AG30)</f>
        <v>0</v>
      </c>
      <c r="AI30" s="61">
        <v>0</v>
      </c>
      <c r="AJ30" s="62">
        <f>IF($D30*AI30&gt;=4,4,$D30*AI30)</f>
        <v>0</v>
      </c>
      <c r="AK30" s="61">
        <v>0</v>
      </c>
      <c r="AL30" s="62">
        <f>IF($D30*AK30&gt;=4,4,$D30*AK30)</f>
        <v>0</v>
      </c>
      <c r="AM30" s="61">
        <v>0</v>
      </c>
      <c r="AN30" s="62">
        <f>IF($D30*AM30&gt;=4,4,$D30*AM30)</f>
        <v>0</v>
      </c>
      <c r="AO30" s="61">
        <v>0</v>
      </c>
      <c r="AP30" s="62">
        <f>IF($D30*AO30&gt;=4,4,$D30*AO30)</f>
        <v>0</v>
      </c>
      <c r="AQ30" s="61">
        <v>0</v>
      </c>
      <c r="AR30" s="62">
        <f>IF($D30*AQ30&gt;=4,4,$D30*AQ30)</f>
        <v>0</v>
      </c>
      <c r="AS30" s="61">
        <v>0</v>
      </c>
      <c r="AT30" s="62">
        <f>IF($D30*AS30&gt;=4,4,$D30*AS30)</f>
        <v>0</v>
      </c>
      <c r="AU30" s="61">
        <v>0</v>
      </c>
      <c r="AV30" s="62">
        <f>IF($D30*AU30&gt;=4,4,$D30*AU30)</f>
        <v>0</v>
      </c>
      <c r="AW30" s="61">
        <v>0</v>
      </c>
      <c r="AX30" s="62">
        <f>IF($D30*AW30&gt;=4,4,$D30*AW30)</f>
        <v>0</v>
      </c>
      <c r="AY30" s="61">
        <v>0</v>
      </c>
      <c r="AZ30" s="62">
        <f>IF($D30*AY30&gt;=4,4,$D30*AY30)</f>
        <v>0</v>
      </c>
      <c r="BA30" s="61">
        <v>0</v>
      </c>
      <c r="BB30" s="62">
        <f>IF($D30*BA30&gt;=4,4,$D30*BA30)</f>
        <v>0</v>
      </c>
      <c r="BC30" s="61">
        <v>0</v>
      </c>
      <c r="BD30" s="62">
        <f>IF($D30*BC30&gt;=4,4,$D30*BC30)</f>
        <v>0</v>
      </c>
      <c r="BE30" s="61">
        <v>0</v>
      </c>
      <c r="BF30" s="62">
        <f>IF($D30*BE30&gt;=4,4,$D30*BE30)</f>
        <v>0</v>
      </c>
      <c r="BG30" s="61">
        <v>0</v>
      </c>
      <c r="BH30" s="62">
        <f>IF($D30*BG30&gt;=4,4,$D30*BG30)</f>
        <v>0</v>
      </c>
      <c r="BI30" s="61">
        <v>0</v>
      </c>
      <c r="BJ30" s="62">
        <f>IF($D30*BI30&gt;=4,4,$D30*BI30)</f>
        <v>0</v>
      </c>
      <c r="BK30" s="61">
        <v>0</v>
      </c>
      <c r="BL30" s="62">
        <f>IF($D30*BK30&gt;=4,4,$D30*BK30)</f>
        <v>0</v>
      </c>
      <c r="BM30" s="61">
        <v>0</v>
      </c>
      <c r="BN30" s="62">
        <f>IF($D30*BM30&gt;=4,4,$D30*BM30)</f>
        <v>0</v>
      </c>
      <c r="BO30" s="61">
        <v>0</v>
      </c>
      <c r="BP30" s="62">
        <f>IF($D30*BO30&gt;=4,4,$D30*BO30)</f>
        <v>0</v>
      </c>
      <c r="BQ30" s="61">
        <v>0</v>
      </c>
      <c r="BR30" s="62">
        <f>IF($D30*BQ30&gt;=4,4,$D30*BQ30)</f>
        <v>0</v>
      </c>
      <c r="BS30" s="61">
        <v>0</v>
      </c>
      <c r="BT30" s="62">
        <f>IF($D30*BS30&gt;=4,4,$D30*BS30)</f>
        <v>0</v>
      </c>
      <c r="BU30" s="61">
        <v>0</v>
      </c>
      <c r="BV30" s="62">
        <f>IF($D30*BU30&gt;=4,4,$D30*BU30)</f>
        <v>0</v>
      </c>
      <c r="BW30" s="61">
        <v>0</v>
      </c>
      <c r="BX30" s="62">
        <f>IF($D30*BW30&gt;=4,4,$D30*BW30)</f>
        <v>0</v>
      </c>
      <c r="BY30" s="61">
        <v>0</v>
      </c>
      <c r="BZ30" s="62">
        <f>IF($D30*BY30&gt;=4,4,$D30*BY30)</f>
        <v>0</v>
      </c>
      <c r="CA30" s="61">
        <v>0</v>
      </c>
      <c r="CB30" s="62">
        <f>IF($D30*CA30&gt;=4,4,$D30*CA30)</f>
        <v>0</v>
      </c>
      <c r="CC30" s="61">
        <v>0</v>
      </c>
      <c r="CD30" s="62">
        <f>IF($D30*CC30&gt;=4,4,$D30*CC30)</f>
        <v>0</v>
      </c>
      <c r="CE30" s="61">
        <v>0</v>
      </c>
      <c r="CF30" s="62">
        <f>IF($D30*CE30&gt;=4,4,$D30*CE30)</f>
        <v>0</v>
      </c>
      <c r="CG30" s="61">
        <v>0</v>
      </c>
      <c r="CH30" s="62">
        <f>IF($D30*CG30&gt;=4,4,$D30*CG30)</f>
        <v>0</v>
      </c>
      <c r="CI30" s="61">
        <v>0</v>
      </c>
      <c r="CJ30" s="62">
        <f>IF($D30*CI30&gt;=4,4,$D30*CI30)</f>
        <v>0</v>
      </c>
      <c r="CK30" s="61">
        <v>0</v>
      </c>
      <c r="CL30" s="62">
        <f>IF($D30*CK30&gt;=4,4,$D30*CK30)</f>
        <v>0</v>
      </c>
      <c r="CM30" s="61">
        <v>0</v>
      </c>
      <c r="CN30" s="62">
        <f>IF($D30*CM30&gt;=4,4,$D30*CM30)</f>
        <v>0</v>
      </c>
      <c r="CO30" s="61">
        <v>0</v>
      </c>
      <c r="CP30" s="62">
        <f>IF($D30*CO30&gt;=4,4,$D30*CO30)</f>
        <v>0</v>
      </c>
      <c r="CQ30" s="61">
        <v>0</v>
      </c>
      <c r="CR30" s="62">
        <f>IF($D30*CQ30&gt;=4,4,$D30*CQ30)</f>
        <v>0</v>
      </c>
      <c r="CS30" s="61">
        <v>0</v>
      </c>
      <c r="CT30" s="62">
        <f>IF($D30*CS30&gt;=4,4,$D30*CS30)</f>
        <v>0</v>
      </c>
      <c r="CU30" s="61">
        <v>0</v>
      </c>
      <c r="CV30" s="62">
        <f>IF($D30*CU30&gt;=4,4,$D30*CU30)</f>
        <v>0</v>
      </c>
      <c r="CW30" s="61">
        <v>0</v>
      </c>
      <c r="CX30" s="62">
        <f>IF($D30*CW30&gt;=4,4,$D30*CW30)</f>
        <v>0</v>
      </c>
      <c r="CY30" s="61">
        <v>0</v>
      </c>
      <c r="CZ30" s="62">
        <f>IF($D30*CY30&gt;=4,4,$D30*CY30)</f>
        <v>0</v>
      </c>
      <c r="DA30" s="61">
        <v>0</v>
      </c>
      <c r="DB30" s="62">
        <f>IF($D30*DA30&gt;=4,4,$D30*DA30)</f>
        <v>0</v>
      </c>
      <c r="DC30" s="61">
        <v>0</v>
      </c>
      <c r="DD30" s="62">
        <f>IF($D30*DC30&gt;=4,4,$D30*DC30)</f>
        <v>0</v>
      </c>
      <c r="DE30" s="61">
        <v>0</v>
      </c>
      <c r="DF30" s="62">
        <f>IF($D30*DE30&gt;=4,4,$D30*DE30)</f>
        <v>0</v>
      </c>
      <c r="DG30" s="61">
        <v>0</v>
      </c>
      <c r="DH30" s="62">
        <f>IF($D30*DG30&gt;=4,4,$D30*DG30)</f>
        <v>0</v>
      </c>
      <c r="DI30" s="61">
        <v>0</v>
      </c>
      <c r="DJ30" s="62">
        <f>IF($D30*DI30&gt;=4,4,$D30*DI30)</f>
        <v>0</v>
      </c>
      <c r="DK30" s="61">
        <v>0</v>
      </c>
      <c r="DL30" s="62">
        <f>IF($D30*DK30&gt;=4,4,$D30*DK30)</f>
        <v>0</v>
      </c>
      <c r="DM30" s="61">
        <v>0</v>
      </c>
      <c r="DN30" s="62">
        <f>IF($D30*DM30&gt;=4,4,$D30*DM30)</f>
        <v>0</v>
      </c>
      <c r="DO30" s="61">
        <v>0</v>
      </c>
      <c r="DP30" s="62">
        <f>IF($D30*DO30&gt;=4,4,$D30*DO30)</f>
        <v>0</v>
      </c>
      <c r="DQ30" s="61">
        <v>0</v>
      </c>
      <c r="DR30" s="62">
        <f>IF($D30*DQ30&gt;=4,4,$D30*DQ30)</f>
        <v>0</v>
      </c>
      <c r="DS30" s="61">
        <v>0</v>
      </c>
      <c r="DT30" s="62">
        <f>IF($D30*DS30&gt;=4,4,$D30*DS30)</f>
        <v>0</v>
      </c>
      <c r="DU30" s="61">
        <v>0</v>
      </c>
      <c r="DV30" s="62">
        <f>IF($D30*DU30&gt;=4,4,$D30*DU30)</f>
        <v>0</v>
      </c>
      <c r="DW30" s="61">
        <v>0</v>
      </c>
      <c r="DX30" s="62">
        <f>IF($D30*DW30&gt;=4,4,$D30*DW30)</f>
        <v>0</v>
      </c>
      <c r="DY30" s="61">
        <v>0</v>
      </c>
      <c r="DZ30" s="62">
        <f>IF($D30*DY30&gt;=4,4,$D30*DY30)</f>
        <v>0</v>
      </c>
      <c r="EA30" s="61">
        <v>0</v>
      </c>
      <c r="EB30" s="62">
        <f>IF($D30*EA30&gt;=4,4,$D30*EA30)</f>
        <v>0</v>
      </c>
      <c r="EC30" s="61">
        <v>0</v>
      </c>
      <c r="ED30" s="62">
        <f>IF($D30*EC30&gt;=4,4,$D30*EC30)</f>
        <v>0</v>
      </c>
      <c r="EE30" s="61">
        <v>0</v>
      </c>
      <c r="EF30" s="62">
        <f>IF($D30*EE30&gt;=4,4,$D30*EE30)</f>
        <v>0</v>
      </c>
      <c r="EG30" s="61">
        <v>0</v>
      </c>
      <c r="EH30" s="62">
        <f>IF($D30*EG30&gt;=4,4,$D30*EG30)</f>
        <v>0</v>
      </c>
      <c r="EI30" s="61">
        <v>0</v>
      </c>
      <c r="EJ30" s="62">
        <f>IF($D30*EI30&gt;=4,4,$D30*EI30)</f>
        <v>0</v>
      </c>
      <c r="EK30" s="61">
        <v>0</v>
      </c>
      <c r="EL30" s="62">
        <f>IF($D30*EK30&gt;=4,4,$D30*EK30)</f>
        <v>0</v>
      </c>
      <c r="EM30" s="61">
        <v>0</v>
      </c>
      <c r="EN30" s="62">
        <f>IF($D30*EM30&gt;=4,4,$D30*EM30)</f>
        <v>0</v>
      </c>
      <c r="EO30" s="61">
        <v>0</v>
      </c>
      <c r="EP30" s="62">
        <f>IF($D30*EO30&gt;=4,4,$D30*EO30)</f>
        <v>0</v>
      </c>
      <c r="EQ30" s="61">
        <v>0</v>
      </c>
      <c r="ER30" s="62">
        <f>IF($D30*EQ30&gt;=4,4,$D30*EQ30)</f>
        <v>0</v>
      </c>
      <c r="ES30" s="61">
        <v>0</v>
      </c>
      <c r="ET30" s="62">
        <f>IF($D30*ES30&gt;=4,4,$D30*ES30)</f>
        <v>0</v>
      </c>
    </row>
    <row r="31" spans="1:150" s="44" customFormat="1" ht="26.25" thickBot="1" x14ac:dyDescent="0.25">
      <c r="A31" s="141"/>
      <c r="B31" s="60" t="s">
        <v>60</v>
      </c>
      <c r="C31" s="41" t="s">
        <v>102</v>
      </c>
      <c r="D31" s="85">
        <v>1</v>
      </c>
      <c r="E31" s="61">
        <v>0</v>
      </c>
      <c r="F31" s="62">
        <f>IF($D31*E31&gt;=2,2,$D31*E31)</f>
        <v>0</v>
      </c>
      <c r="G31" s="61">
        <v>0</v>
      </c>
      <c r="H31" s="62">
        <f>IF($D31*G31&gt;=2,2,$D31*G31)</f>
        <v>0</v>
      </c>
      <c r="I31" s="61">
        <v>0</v>
      </c>
      <c r="J31" s="62">
        <f>IF($D31*I31&gt;=2,2,$D31*I31)</f>
        <v>0</v>
      </c>
      <c r="K31" s="61">
        <v>0</v>
      </c>
      <c r="L31" s="62">
        <f>IF($D31*K31&gt;=2,2,$D31*K31)</f>
        <v>0</v>
      </c>
      <c r="M31" s="61">
        <v>0</v>
      </c>
      <c r="N31" s="62">
        <f>IF($D31*M31&gt;=2,2,$D31*M31)</f>
        <v>0</v>
      </c>
      <c r="O31" s="61">
        <v>0</v>
      </c>
      <c r="P31" s="62">
        <f>IF($D31*O31&gt;=2,2,$D31*O31)</f>
        <v>0</v>
      </c>
      <c r="Q31" s="61">
        <v>0</v>
      </c>
      <c r="R31" s="62">
        <f>IF($D31*Q31&gt;=2,2,$D31*Q31)</f>
        <v>0</v>
      </c>
      <c r="S31" s="61">
        <v>0</v>
      </c>
      <c r="T31" s="62">
        <f>IF($D31*S31&gt;=2,2,$D31*S31)</f>
        <v>0</v>
      </c>
      <c r="U31" s="61">
        <v>0</v>
      </c>
      <c r="V31" s="62">
        <f>IF($D31*U31&gt;=2,2,$D31*U31)</f>
        <v>0</v>
      </c>
      <c r="W31" s="61">
        <v>0</v>
      </c>
      <c r="X31" s="62">
        <f>IF($D31*W31&gt;=2,2,$D31*W31)</f>
        <v>0</v>
      </c>
      <c r="Y31" s="61">
        <v>0</v>
      </c>
      <c r="Z31" s="62">
        <f>IF($D31*Y31&gt;=2,2,$D31*Y31)</f>
        <v>0</v>
      </c>
      <c r="AA31" s="61">
        <v>0</v>
      </c>
      <c r="AB31" s="62">
        <f>IF($D31*AA31&gt;=2,2,$D31*AA31)</f>
        <v>0</v>
      </c>
      <c r="AC31" s="61">
        <v>0</v>
      </c>
      <c r="AD31" s="62">
        <f>IF($D31*AC31&gt;=2,2,$D31*AC31)</f>
        <v>0</v>
      </c>
      <c r="AE31" s="61">
        <v>0</v>
      </c>
      <c r="AF31" s="62">
        <f>IF($D31*AE31&gt;=2,2,$D31*AE31)</f>
        <v>0</v>
      </c>
      <c r="AG31" s="61">
        <v>0</v>
      </c>
      <c r="AH31" s="62">
        <f>IF($D31*AG31&gt;=2,2,$D31*AG31)</f>
        <v>0</v>
      </c>
      <c r="AI31" s="61">
        <v>0</v>
      </c>
      <c r="AJ31" s="62">
        <f>IF($D31*AI31&gt;=2,2,$D31*AI31)</f>
        <v>0</v>
      </c>
      <c r="AK31" s="61">
        <v>0</v>
      </c>
      <c r="AL31" s="62">
        <f>IF($D31*AK31&gt;=2,2,$D31*AK31)</f>
        <v>0</v>
      </c>
      <c r="AM31" s="61">
        <v>0</v>
      </c>
      <c r="AN31" s="62">
        <f>IF($D31*AM31&gt;=2,2,$D31*AM31)</f>
        <v>0</v>
      </c>
      <c r="AO31" s="61">
        <v>0</v>
      </c>
      <c r="AP31" s="62">
        <f>IF($D31*AO31&gt;=2,2,$D31*AO31)</f>
        <v>0</v>
      </c>
      <c r="AQ31" s="61">
        <v>0</v>
      </c>
      <c r="AR31" s="62">
        <f>IF($D31*AQ31&gt;=2,2,$D31*AQ31)</f>
        <v>0</v>
      </c>
      <c r="AS31" s="61">
        <v>0</v>
      </c>
      <c r="AT31" s="62">
        <f>IF($D31*AS31&gt;=2,2,$D31*AS31)</f>
        <v>0</v>
      </c>
      <c r="AU31" s="61">
        <v>0</v>
      </c>
      <c r="AV31" s="62">
        <f>IF($D31*AU31&gt;=2,2,$D31*AU31)</f>
        <v>0</v>
      </c>
      <c r="AW31" s="61">
        <v>0</v>
      </c>
      <c r="AX31" s="62">
        <f>IF($D31*AW31&gt;=2,2,$D31*AW31)</f>
        <v>0</v>
      </c>
      <c r="AY31" s="61">
        <v>0</v>
      </c>
      <c r="AZ31" s="62">
        <f>IF($D31*AY31&gt;=2,2,$D31*AY31)</f>
        <v>0</v>
      </c>
      <c r="BA31" s="61">
        <v>0</v>
      </c>
      <c r="BB31" s="62">
        <f>IF($D31*BA31&gt;=2,2,$D31*BA31)</f>
        <v>0</v>
      </c>
      <c r="BC31" s="61">
        <v>0</v>
      </c>
      <c r="BD31" s="62">
        <f>IF($D31*BC31&gt;=2,2,$D31*BC31)</f>
        <v>0</v>
      </c>
      <c r="BE31" s="61">
        <v>0</v>
      </c>
      <c r="BF31" s="62">
        <f>IF($D31*BE31&gt;=2,2,$D31*BE31)</f>
        <v>0</v>
      </c>
      <c r="BG31" s="61">
        <v>0</v>
      </c>
      <c r="BH31" s="62">
        <f>IF($D31*BG31&gt;=2,2,$D31*BG31)</f>
        <v>0</v>
      </c>
      <c r="BI31" s="61">
        <v>0</v>
      </c>
      <c r="BJ31" s="62">
        <f>IF($D31*BI31&gt;=2,2,$D31*BI31)</f>
        <v>0</v>
      </c>
      <c r="BK31" s="61">
        <v>0</v>
      </c>
      <c r="BL31" s="62">
        <f>IF($D31*BK31&gt;=2,2,$D31*BK31)</f>
        <v>0</v>
      </c>
      <c r="BM31" s="61">
        <v>0</v>
      </c>
      <c r="BN31" s="62">
        <f>IF($D31*BM31&gt;=2,2,$D31*BM31)</f>
        <v>0</v>
      </c>
      <c r="BO31" s="61">
        <v>0</v>
      </c>
      <c r="BP31" s="62">
        <f>IF($D31*BO31&gt;=2,2,$D31*BO31)</f>
        <v>0</v>
      </c>
      <c r="BQ31" s="61">
        <v>0</v>
      </c>
      <c r="BR31" s="62">
        <f>IF($D31*BQ31&gt;=2,2,$D31*BQ31)</f>
        <v>0</v>
      </c>
      <c r="BS31" s="61">
        <v>0</v>
      </c>
      <c r="BT31" s="62">
        <f>IF($D31*BS31&gt;=2,2,$D31*BS31)</f>
        <v>0</v>
      </c>
      <c r="BU31" s="61">
        <v>0</v>
      </c>
      <c r="BV31" s="62">
        <f>IF($D31*BU31&gt;=2,2,$D31*BU31)</f>
        <v>0</v>
      </c>
      <c r="BW31" s="61">
        <v>0</v>
      </c>
      <c r="BX31" s="62">
        <f>IF($D31*BW31&gt;=2,2,$D31*BW31)</f>
        <v>0</v>
      </c>
      <c r="BY31" s="61">
        <v>0</v>
      </c>
      <c r="BZ31" s="62">
        <f>IF($D31*BY31&gt;=2,2,$D31*BY31)</f>
        <v>0</v>
      </c>
      <c r="CA31" s="61">
        <v>0</v>
      </c>
      <c r="CB31" s="62">
        <f>IF($D31*CA31&gt;=2,2,$D31*CA31)</f>
        <v>0</v>
      </c>
      <c r="CC31" s="61">
        <v>0</v>
      </c>
      <c r="CD31" s="62">
        <f>IF($D31*CC31&gt;=2,2,$D31*CC31)</f>
        <v>0</v>
      </c>
      <c r="CE31" s="61">
        <v>0</v>
      </c>
      <c r="CF31" s="62">
        <f>IF($D31*CE31&gt;=2,2,$D31*CE31)</f>
        <v>0</v>
      </c>
      <c r="CG31" s="61">
        <v>0</v>
      </c>
      <c r="CH31" s="62">
        <f>IF($D31*CG31&gt;=2,2,$D31*CG31)</f>
        <v>0</v>
      </c>
      <c r="CI31" s="61">
        <v>0</v>
      </c>
      <c r="CJ31" s="62">
        <f>IF($D31*CI31&gt;=2,2,$D31*CI31)</f>
        <v>0</v>
      </c>
      <c r="CK31" s="61">
        <v>0</v>
      </c>
      <c r="CL31" s="62">
        <f>IF($D31*CK31&gt;=2,2,$D31*CK31)</f>
        <v>0</v>
      </c>
      <c r="CM31" s="61">
        <v>0</v>
      </c>
      <c r="CN31" s="62">
        <f>IF($D31*CM31&gt;=2,2,$D31*CM31)</f>
        <v>0</v>
      </c>
      <c r="CO31" s="61">
        <v>0</v>
      </c>
      <c r="CP31" s="62">
        <f>IF($D31*CO31&gt;=2,2,$D31*CO31)</f>
        <v>0</v>
      </c>
      <c r="CQ31" s="61">
        <v>0</v>
      </c>
      <c r="CR31" s="62">
        <f>IF($D31*CQ31&gt;=2,2,$D31*CQ31)</f>
        <v>0</v>
      </c>
      <c r="CS31" s="61">
        <v>0</v>
      </c>
      <c r="CT31" s="62">
        <f>IF($D31*CS31&gt;=2,2,$D31*CS31)</f>
        <v>0</v>
      </c>
      <c r="CU31" s="61">
        <v>0</v>
      </c>
      <c r="CV31" s="62">
        <f>IF($D31*CU31&gt;=2,2,$D31*CU31)</f>
        <v>0</v>
      </c>
      <c r="CW31" s="61">
        <v>0</v>
      </c>
      <c r="CX31" s="62">
        <f>IF($D31*CW31&gt;=2,2,$D31*CW31)</f>
        <v>0</v>
      </c>
      <c r="CY31" s="61">
        <v>0</v>
      </c>
      <c r="CZ31" s="62">
        <f>IF($D31*CY31&gt;=2,2,$D31*CY31)</f>
        <v>0</v>
      </c>
      <c r="DA31" s="61">
        <v>0</v>
      </c>
      <c r="DB31" s="62">
        <f>IF($D31*DA31&gt;=2,2,$D31*DA31)</f>
        <v>0</v>
      </c>
      <c r="DC31" s="61">
        <v>0</v>
      </c>
      <c r="DD31" s="62">
        <f>IF($D31*DC31&gt;=2,2,$D31*DC31)</f>
        <v>0</v>
      </c>
      <c r="DE31" s="61">
        <v>0</v>
      </c>
      <c r="DF31" s="62">
        <f>IF($D31*DE31&gt;=2,2,$D31*DE31)</f>
        <v>0</v>
      </c>
      <c r="DG31" s="61">
        <v>0</v>
      </c>
      <c r="DH31" s="62">
        <f>IF($D31*DG31&gt;=2,2,$D31*DG31)</f>
        <v>0</v>
      </c>
      <c r="DI31" s="61">
        <v>0</v>
      </c>
      <c r="DJ31" s="62">
        <f>IF($D31*DI31&gt;=2,2,$D31*DI31)</f>
        <v>0</v>
      </c>
      <c r="DK31" s="61">
        <v>0</v>
      </c>
      <c r="DL31" s="62">
        <f>IF($D31*DK31&gt;=2,2,$D31*DK31)</f>
        <v>0</v>
      </c>
      <c r="DM31" s="61">
        <v>0</v>
      </c>
      <c r="DN31" s="62">
        <f>IF($D31*DM31&gt;=2,2,$D31*DM31)</f>
        <v>0</v>
      </c>
      <c r="DO31" s="61">
        <v>0</v>
      </c>
      <c r="DP31" s="62">
        <f>IF($D31*DO31&gt;=2,2,$D31*DO31)</f>
        <v>0</v>
      </c>
      <c r="DQ31" s="61">
        <v>0</v>
      </c>
      <c r="DR31" s="62">
        <f>IF($D31*DQ31&gt;=2,2,$D31*DQ31)</f>
        <v>0</v>
      </c>
      <c r="DS31" s="61">
        <v>0</v>
      </c>
      <c r="DT31" s="62">
        <f>IF($D31*DS31&gt;=2,2,$D31*DS31)</f>
        <v>0</v>
      </c>
      <c r="DU31" s="61">
        <v>0</v>
      </c>
      <c r="DV31" s="62">
        <f>IF($D31*DU31&gt;=2,2,$D31*DU31)</f>
        <v>0</v>
      </c>
      <c r="DW31" s="61">
        <v>0</v>
      </c>
      <c r="DX31" s="62">
        <f>IF($D31*DW31&gt;=2,2,$D31*DW31)</f>
        <v>0</v>
      </c>
      <c r="DY31" s="61">
        <v>0</v>
      </c>
      <c r="DZ31" s="62">
        <f>IF($D31*DY31&gt;=2,2,$D31*DY31)</f>
        <v>0</v>
      </c>
      <c r="EA31" s="61">
        <v>0</v>
      </c>
      <c r="EB31" s="62">
        <f>IF($D31*EA31&gt;=2,2,$D31*EA31)</f>
        <v>0</v>
      </c>
      <c r="EC31" s="61">
        <v>0</v>
      </c>
      <c r="ED31" s="62">
        <f>IF($D31*EC31&gt;=2,2,$D31*EC31)</f>
        <v>0</v>
      </c>
      <c r="EE31" s="61">
        <v>0</v>
      </c>
      <c r="EF31" s="62">
        <f>IF($D31*EE31&gt;=2,2,$D31*EE31)</f>
        <v>0</v>
      </c>
      <c r="EG31" s="61">
        <v>0</v>
      </c>
      <c r="EH31" s="62">
        <f>IF($D31*EG31&gt;=2,2,$D31*EG31)</f>
        <v>0</v>
      </c>
      <c r="EI31" s="61">
        <v>0</v>
      </c>
      <c r="EJ31" s="62">
        <f>IF($D31*EI31&gt;=2,2,$D31*EI31)</f>
        <v>0</v>
      </c>
      <c r="EK31" s="61">
        <v>0</v>
      </c>
      <c r="EL31" s="62">
        <f>IF($D31*EK31&gt;=2,2,$D31*EK31)</f>
        <v>0</v>
      </c>
      <c r="EM31" s="61">
        <v>0</v>
      </c>
      <c r="EN31" s="62">
        <f>IF($D31*EM31&gt;=2,2,$D31*EM31)</f>
        <v>0</v>
      </c>
      <c r="EO31" s="61">
        <v>0</v>
      </c>
      <c r="EP31" s="62">
        <f>IF($D31*EO31&gt;=2,2,$D31*EO31)</f>
        <v>0</v>
      </c>
      <c r="EQ31" s="61">
        <v>0</v>
      </c>
      <c r="ER31" s="62">
        <f>IF($D31*EQ31&gt;=2,2,$D31*EQ31)</f>
        <v>0</v>
      </c>
      <c r="ES31" s="61">
        <v>0</v>
      </c>
      <c r="ET31" s="62">
        <f>IF($D31*ES31&gt;=2,2,$D31*ES31)</f>
        <v>0</v>
      </c>
    </row>
    <row r="32" spans="1:150" s="44" customFormat="1" ht="26.25" thickBot="1" x14ac:dyDescent="0.25">
      <c r="A32" s="142"/>
      <c r="B32" s="60" t="s">
        <v>61</v>
      </c>
      <c r="C32" s="41" t="s">
        <v>103</v>
      </c>
      <c r="D32" s="85">
        <v>0.5</v>
      </c>
      <c r="E32" s="61">
        <v>0</v>
      </c>
      <c r="F32" s="62">
        <f>IF($D32*E32&gt;=1,1,$D32*E32)</f>
        <v>0</v>
      </c>
      <c r="G32" s="61">
        <v>0</v>
      </c>
      <c r="H32" s="62">
        <f>IF($D32*G32&gt;=1,1,$D32*G32)</f>
        <v>0</v>
      </c>
      <c r="I32" s="61">
        <v>0</v>
      </c>
      <c r="J32" s="62">
        <f>IF($D32*I32&gt;=1,1,$D32*I32)</f>
        <v>0</v>
      </c>
      <c r="K32" s="61">
        <v>0</v>
      </c>
      <c r="L32" s="62">
        <f>IF($D32*K32&gt;=1,1,$D32*K32)</f>
        <v>0</v>
      </c>
      <c r="M32" s="61">
        <v>0</v>
      </c>
      <c r="N32" s="62">
        <f>IF($D32*M32&gt;=1,1,$D32*M32)</f>
        <v>0</v>
      </c>
      <c r="O32" s="61">
        <v>0</v>
      </c>
      <c r="P32" s="62">
        <f>IF($D32*O32&gt;=1,1,$D32*O32)</f>
        <v>0</v>
      </c>
      <c r="Q32" s="61">
        <v>0</v>
      </c>
      <c r="R32" s="62">
        <f>IF($D32*Q32&gt;=1,1,$D32*Q32)</f>
        <v>0</v>
      </c>
      <c r="S32" s="61">
        <v>0</v>
      </c>
      <c r="T32" s="62">
        <f>IF($D32*S32&gt;=1,1,$D32*S32)</f>
        <v>0</v>
      </c>
      <c r="U32" s="61">
        <v>0</v>
      </c>
      <c r="V32" s="62">
        <f>IF($D32*U32&gt;=1,1,$D32*U32)</f>
        <v>0</v>
      </c>
      <c r="W32" s="61">
        <v>0</v>
      </c>
      <c r="X32" s="62">
        <f>IF($D32*W32&gt;=1,1,$D32*W32)</f>
        <v>0</v>
      </c>
      <c r="Y32" s="61">
        <v>0</v>
      </c>
      <c r="Z32" s="62">
        <f>IF($D32*Y32&gt;=1,1,$D32*Y32)</f>
        <v>0</v>
      </c>
      <c r="AA32" s="61">
        <v>0</v>
      </c>
      <c r="AB32" s="62">
        <f>IF($D32*AA32&gt;=1,1,$D32*AA32)</f>
        <v>0</v>
      </c>
      <c r="AC32" s="61">
        <v>0</v>
      </c>
      <c r="AD32" s="62">
        <f>IF($D32*AC32&gt;=1,1,$D32*AC32)</f>
        <v>0</v>
      </c>
      <c r="AE32" s="61">
        <v>0</v>
      </c>
      <c r="AF32" s="62">
        <f>IF($D32*AE32&gt;=1,1,$D32*AE32)</f>
        <v>0</v>
      </c>
      <c r="AG32" s="61">
        <v>0</v>
      </c>
      <c r="AH32" s="62">
        <f>IF($D32*AG32&gt;=1,1,$D32*AG32)</f>
        <v>0</v>
      </c>
      <c r="AI32" s="61">
        <v>0</v>
      </c>
      <c r="AJ32" s="62">
        <f>IF($D32*AI32&gt;=1,1,$D32*AI32)</f>
        <v>0</v>
      </c>
      <c r="AK32" s="61">
        <v>0</v>
      </c>
      <c r="AL32" s="62">
        <f>IF($D32*AK32&gt;=1,1,$D32*AK32)</f>
        <v>0</v>
      </c>
      <c r="AM32" s="61">
        <v>0</v>
      </c>
      <c r="AN32" s="62">
        <f>IF($D32*AM32&gt;=1,1,$D32*AM32)</f>
        <v>0</v>
      </c>
      <c r="AO32" s="61">
        <v>0</v>
      </c>
      <c r="AP32" s="62">
        <f>IF($D32*AO32&gt;=1,1,$D32*AO32)</f>
        <v>0</v>
      </c>
      <c r="AQ32" s="61">
        <v>0</v>
      </c>
      <c r="AR32" s="62">
        <f>IF($D32*AQ32&gt;=1,1,$D32*AQ32)</f>
        <v>0</v>
      </c>
      <c r="AS32" s="61">
        <v>0</v>
      </c>
      <c r="AT32" s="62">
        <f>IF($D32*AS32&gt;=1,1,$D32*AS32)</f>
        <v>0</v>
      </c>
      <c r="AU32" s="61">
        <v>0</v>
      </c>
      <c r="AV32" s="62">
        <f>IF($D32*AU32&gt;=1,1,$D32*AU32)</f>
        <v>0</v>
      </c>
      <c r="AW32" s="61">
        <v>0</v>
      </c>
      <c r="AX32" s="62">
        <f>IF($D32*AW32&gt;=1,1,$D32*AW32)</f>
        <v>0</v>
      </c>
      <c r="AY32" s="61">
        <v>0</v>
      </c>
      <c r="AZ32" s="62">
        <f>IF($D32*AY32&gt;=1,1,$D32*AY32)</f>
        <v>0</v>
      </c>
      <c r="BA32" s="61">
        <v>0</v>
      </c>
      <c r="BB32" s="62">
        <f>IF($D32*BA32&gt;=1,1,$D32*BA32)</f>
        <v>0</v>
      </c>
      <c r="BC32" s="61">
        <v>0</v>
      </c>
      <c r="BD32" s="62">
        <f>IF($D32*BC32&gt;=1,1,$D32*BC32)</f>
        <v>0</v>
      </c>
      <c r="BE32" s="61">
        <v>0</v>
      </c>
      <c r="BF32" s="62">
        <f>IF($D32*BE32&gt;=1,1,$D32*BE32)</f>
        <v>0</v>
      </c>
      <c r="BG32" s="61">
        <v>0</v>
      </c>
      <c r="BH32" s="62">
        <f>IF($D32*BG32&gt;=1,1,$D32*BG32)</f>
        <v>0</v>
      </c>
      <c r="BI32" s="61">
        <v>0</v>
      </c>
      <c r="BJ32" s="62">
        <f>IF($D32*BI32&gt;=1,1,$D32*BI32)</f>
        <v>0</v>
      </c>
      <c r="BK32" s="61">
        <v>0</v>
      </c>
      <c r="BL32" s="62">
        <f>IF($D32*BK32&gt;=1,1,$D32*BK32)</f>
        <v>0</v>
      </c>
      <c r="BM32" s="61">
        <v>0</v>
      </c>
      <c r="BN32" s="62">
        <f>IF($D32*BM32&gt;=1,1,$D32*BM32)</f>
        <v>0</v>
      </c>
      <c r="BO32" s="61">
        <v>0</v>
      </c>
      <c r="BP32" s="62">
        <f>IF($D32*BO32&gt;=1,1,$D32*BO32)</f>
        <v>0</v>
      </c>
      <c r="BQ32" s="61">
        <v>0</v>
      </c>
      <c r="BR32" s="62">
        <f>IF($D32*BQ32&gt;=1,1,$D32*BQ32)</f>
        <v>0</v>
      </c>
      <c r="BS32" s="61">
        <v>0</v>
      </c>
      <c r="BT32" s="62">
        <f>IF($D32*BS32&gt;=1,1,$D32*BS32)</f>
        <v>0</v>
      </c>
      <c r="BU32" s="61">
        <v>0</v>
      </c>
      <c r="BV32" s="62">
        <f>IF($D32*BU32&gt;=1,1,$D32*BU32)</f>
        <v>0</v>
      </c>
      <c r="BW32" s="61">
        <v>0</v>
      </c>
      <c r="BX32" s="62">
        <f>IF($D32*BW32&gt;=1,1,$D32*BW32)</f>
        <v>0</v>
      </c>
      <c r="BY32" s="61">
        <v>0</v>
      </c>
      <c r="BZ32" s="62">
        <f>IF($D32*BY32&gt;=1,1,$D32*BY32)</f>
        <v>0</v>
      </c>
      <c r="CA32" s="61">
        <v>0</v>
      </c>
      <c r="CB32" s="62">
        <f>IF($D32*CA32&gt;=1,1,$D32*CA32)</f>
        <v>0</v>
      </c>
      <c r="CC32" s="61">
        <v>0</v>
      </c>
      <c r="CD32" s="62">
        <f>IF($D32*CC32&gt;=1,1,$D32*CC32)</f>
        <v>0</v>
      </c>
      <c r="CE32" s="61">
        <v>0</v>
      </c>
      <c r="CF32" s="62">
        <f>IF($D32*CE32&gt;=1,1,$D32*CE32)</f>
        <v>0</v>
      </c>
      <c r="CG32" s="61">
        <v>0</v>
      </c>
      <c r="CH32" s="62">
        <f>IF($D32*CG32&gt;=1,1,$D32*CG32)</f>
        <v>0</v>
      </c>
      <c r="CI32" s="61">
        <v>0</v>
      </c>
      <c r="CJ32" s="62">
        <f>IF($D32*CI32&gt;=1,1,$D32*CI32)</f>
        <v>0</v>
      </c>
      <c r="CK32" s="61">
        <v>0</v>
      </c>
      <c r="CL32" s="62">
        <f>IF($D32*CK32&gt;=1,1,$D32*CK32)</f>
        <v>0</v>
      </c>
      <c r="CM32" s="61">
        <v>0</v>
      </c>
      <c r="CN32" s="62">
        <f>IF($D32*CM32&gt;=1,1,$D32*CM32)</f>
        <v>0</v>
      </c>
      <c r="CO32" s="61">
        <v>0</v>
      </c>
      <c r="CP32" s="62">
        <f>IF($D32*CO32&gt;=1,1,$D32*CO32)</f>
        <v>0</v>
      </c>
      <c r="CQ32" s="61">
        <v>0</v>
      </c>
      <c r="CR32" s="62">
        <f>IF($D32*CQ32&gt;=1,1,$D32*CQ32)</f>
        <v>0</v>
      </c>
      <c r="CS32" s="61">
        <v>0</v>
      </c>
      <c r="CT32" s="62">
        <f>IF($D32*CS32&gt;=1,1,$D32*CS32)</f>
        <v>0</v>
      </c>
      <c r="CU32" s="61">
        <v>0</v>
      </c>
      <c r="CV32" s="62">
        <f>IF($D32*CU32&gt;=1,1,$D32*CU32)</f>
        <v>0</v>
      </c>
      <c r="CW32" s="61">
        <v>0</v>
      </c>
      <c r="CX32" s="62">
        <f>IF($D32*CW32&gt;=1,1,$D32*CW32)</f>
        <v>0</v>
      </c>
      <c r="CY32" s="61">
        <v>0</v>
      </c>
      <c r="CZ32" s="62">
        <f>IF($D32*CY32&gt;=1,1,$D32*CY32)</f>
        <v>0</v>
      </c>
      <c r="DA32" s="61">
        <v>0</v>
      </c>
      <c r="DB32" s="62">
        <f>IF($D32*DA32&gt;=1,1,$D32*DA32)</f>
        <v>0</v>
      </c>
      <c r="DC32" s="61">
        <v>0</v>
      </c>
      <c r="DD32" s="62">
        <f>IF($D32*DC32&gt;=1,1,$D32*DC32)</f>
        <v>0</v>
      </c>
      <c r="DE32" s="61">
        <v>0</v>
      </c>
      <c r="DF32" s="62">
        <f>IF($D32*DE32&gt;=1,1,$D32*DE32)</f>
        <v>0</v>
      </c>
      <c r="DG32" s="61">
        <v>0</v>
      </c>
      <c r="DH32" s="62">
        <f>IF($D32*DG32&gt;=1,1,$D32*DG32)</f>
        <v>0</v>
      </c>
      <c r="DI32" s="61">
        <v>0</v>
      </c>
      <c r="DJ32" s="62">
        <f>IF($D32*DI32&gt;=1,1,$D32*DI32)</f>
        <v>0</v>
      </c>
      <c r="DK32" s="61">
        <v>0</v>
      </c>
      <c r="DL32" s="62">
        <f>IF($D32*DK32&gt;=1,1,$D32*DK32)</f>
        <v>0</v>
      </c>
      <c r="DM32" s="61">
        <v>0</v>
      </c>
      <c r="DN32" s="62">
        <f>IF($D32*DM32&gt;=1,1,$D32*DM32)</f>
        <v>0</v>
      </c>
      <c r="DO32" s="61">
        <v>0</v>
      </c>
      <c r="DP32" s="62">
        <f>IF($D32*DO32&gt;=1,1,$D32*DO32)</f>
        <v>0</v>
      </c>
      <c r="DQ32" s="61">
        <v>0</v>
      </c>
      <c r="DR32" s="62">
        <f>IF($D32*DQ32&gt;=1,1,$D32*DQ32)</f>
        <v>0</v>
      </c>
      <c r="DS32" s="61">
        <v>0</v>
      </c>
      <c r="DT32" s="62">
        <f>IF($D32*DS32&gt;=1,1,$D32*DS32)</f>
        <v>0</v>
      </c>
      <c r="DU32" s="61">
        <v>0</v>
      </c>
      <c r="DV32" s="62">
        <f>IF($D32*DU32&gt;=1,1,$D32*DU32)</f>
        <v>0</v>
      </c>
      <c r="DW32" s="61">
        <v>0</v>
      </c>
      <c r="DX32" s="62">
        <f>IF($D32*DW32&gt;=1,1,$D32*DW32)</f>
        <v>0</v>
      </c>
      <c r="DY32" s="61">
        <v>0</v>
      </c>
      <c r="DZ32" s="62">
        <f>IF($D32*DY32&gt;=1,1,$D32*DY32)</f>
        <v>0</v>
      </c>
      <c r="EA32" s="61">
        <v>0</v>
      </c>
      <c r="EB32" s="62">
        <f>IF($D32*EA32&gt;=1,1,$D32*EA32)</f>
        <v>0</v>
      </c>
      <c r="EC32" s="61">
        <v>0</v>
      </c>
      <c r="ED32" s="62">
        <f>IF($D32*EC32&gt;=1,1,$D32*EC32)</f>
        <v>0</v>
      </c>
      <c r="EE32" s="61">
        <v>0</v>
      </c>
      <c r="EF32" s="62">
        <f>IF($D32*EE32&gt;=1,1,$D32*EE32)</f>
        <v>0</v>
      </c>
      <c r="EG32" s="61">
        <v>0</v>
      </c>
      <c r="EH32" s="62">
        <f>IF($D32*EG32&gt;=1,1,$D32*EG32)</f>
        <v>0</v>
      </c>
      <c r="EI32" s="61">
        <v>0</v>
      </c>
      <c r="EJ32" s="62">
        <f>IF($D32*EI32&gt;=1,1,$D32*EI32)</f>
        <v>0</v>
      </c>
      <c r="EK32" s="61">
        <v>0</v>
      </c>
      <c r="EL32" s="62">
        <f>IF($D32*EK32&gt;=1,1,$D32*EK32)</f>
        <v>0</v>
      </c>
      <c r="EM32" s="61">
        <v>0</v>
      </c>
      <c r="EN32" s="62">
        <f>IF($D32*EM32&gt;=1,1,$D32*EM32)</f>
        <v>0</v>
      </c>
      <c r="EO32" s="61">
        <v>0</v>
      </c>
      <c r="EP32" s="62">
        <f>IF($D32*EO32&gt;=1,1,$D32*EO32)</f>
        <v>0</v>
      </c>
      <c r="EQ32" s="61">
        <v>0</v>
      </c>
      <c r="ER32" s="62">
        <f>IF($D32*EQ32&gt;=1,1,$D32*EQ32)</f>
        <v>0</v>
      </c>
      <c r="ES32" s="61">
        <v>0</v>
      </c>
      <c r="ET32" s="62">
        <f>IF($D32*ES32&gt;=1,1,$D32*ES32)</f>
        <v>0</v>
      </c>
    </row>
    <row r="33" spans="1:150" s="44" customFormat="1" ht="13.5" thickBot="1" x14ac:dyDescent="0.25">
      <c r="A33" s="143" t="s">
        <v>62</v>
      </c>
      <c r="B33" s="63" t="s">
        <v>10</v>
      </c>
      <c r="C33" s="41" t="s">
        <v>104</v>
      </c>
      <c r="D33" s="85">
        <v>2</v>
      </c>
      <c r="E33" s="64">
        <v>0</v>
      </c>
      <c r="F33" s="65">
        <f>$D33*E33</f>
        <v>0</v>
      </c>
      <c r="G33" s="64">
        <v>0</v>
      </c>
      <c r="H33" s="65">
        <f>$D33*G33</f>
        <v>0</v>
      </c>
      <c r="I33" s="64">
        <v>0</v>
      </c>
      <c r="J33" s="65">
        <f>$D33*I33</f>
        <v>0</v>
      </c>
      <c r="K33" s="64">
        <v>0</v>
      </c>
      <c r="L33" s="65">
        <f>$D33*K33</f>
        <v>0</v>
      </c>
      <c r="M33" s="64">
        <v>0</v>
      </c>
      <c r="N33" s="65">
        <f>$D33*M33</f>
        <v>0</v>
      </c>
      <c r="O33" s="64">
        <v>0</v>
      </c>
      <c r="P33" s="65">
        <f>$D33*O33</f>
        <v>0</v>
      </c>
      <c r="Q33" s="64">
        <v>0</v>
      </c>
      <c r="R33" s="65">
        <f>$D33*Q33</f>
        <v>0</v>
      </c>
      <c r="S33" s="64">
        <v>0</v>
      </c>
      <c r="T33" s="65">
        <f>$D33*S33</f>
        <v>0</v>
      </c>
      <c r="U33" s="64">
        <v>0</v>
      </c>
      <c r="V33" s="65">
        <f>$D33*U33</f>
        <v>0</v>
      </c>
      <c r="W33" s="64">
        <v>0</v>
      </c>
      <c r="X33" s="65">
        <f>$D33*W33</f>
        <v>0</v>
      </c>
      <c r="Y33" s="64">
        <v>0</v>
      </c>
      <c r="Z33" s="65">
        <f>$D33*Y33</f>
        <v>0</v>
      </c>
      <c r="AA33" s="64">
        <v>0</v>
      </c>
      <c r="AB33" s="65">
        <f>$D33*AA33</f>
        <v>0</v>
      </c>
      <c r="AC33" s="64">
        <v>0</v>
      </c>
      <c r="AD33" s="65">
        <f>$D33*AC33</f>
        <v>0</v>
      </c>
      <c r="AE33" s="64">
        <v>0</v>
      </c>
      <c r="AF33" s="65">
        <f>$D33*AE33</f>
        <v>0</v>
      </c>
      <c r="AG33" s="64">
        <v>0</v>
      </c>
      <c r="AH33" s="65">
        <f>$D33*AG33</f>
        <v>0</v>
      </c>
      <c r="AI33" s="64">
        <v>0</v>
      </c>
      <c r="AJ33" s="65">
        <f>$D33*AI33</f>
        <v>0</v>
      </c>
      <c r="AK33" s="64">
        <v>0</v>
      </c>
      <c r="AL33" s="65">
        <f>$D33*AK33</f>
        <v>0</v>
      </c>
      <c r="AM33" s="64">
        <v>0</v>
      </c>
      <c r="AN33" s="65">
        <f>$D33*AM33</f>
        <v>0</v>
      </c>
      <c r="AO33" s="64">
        <v>0</v>
      </c>
      <c r="AP33" s="65">
        <f>$D33*AO33</f>
        <v>0</v>
      </c>
      <c r="AQ33" s="64">
        <v>0</v>
      </c>
      <c r="AR33" s="65">
        <f>$D33*AQ33</f>
        <v>0</v>
      </c>
      <c r="AS33" s="64">
        <v>0</v>
      </c>
      <c r="AT33" s="65">
        <f>$D33*AS33</f>
        <v>0</v>
      </c>
      <c r="AU33" s="64">
        <v>0</v>
      </c>
      <c r="AV33" s="65">
        <f>$D33*AU33</f>
        <v>0</v>
      </c>
      <c r="AW33" s="64">
        <v>0</v>
      </c>
      <c r="AX33" s="65">
        <f>$D33*AW33</f>
        <v>0</v>
      </c>
      <c r="AY33" s="64">
        <v>0</v>
      </c>
      <c r="AZ33" s="65">
        <f>$D33*AY33</f>
        <v>0</v>
      </c>
      <c r="BA33" s="64">
        <v>0</v>
      </c>
      <c r="BB33" s="65">
        <f>$D33*BA33</f>
        <v>0</v>
      </c>
      <c r="BC33" s="64">
        <v>0</v>
      </c>
      <c r="BD33" s="65">
        <f>$D33*BC33</f>
        <v>0</v>
      </c>
      <c r="BE33" s="64">
        <v>0</v>
      </c>
      <c r="BF33" s="65">
        <f>$D33*BE33</f>
        <v>0</v>
      </c>
      <c r="BG33" s="64">
        <v>0</v>
      </c>
      <c r="BH33" s="65">
        <f>$D33*BG33</f>
        <v>0</v>
      </c>
      <c r="BI33" s="64">
        <v>0</v>
      </c>
      <c r="BJ33" s="65">
        <f>$D33*BI33</f>
        <v>0</v>
      </c>
      <c r="BK33" s="64">
        <v>0</v>
      </c>
      <c r="BL33" s="65">
        <f>$D33*BK33</f>
        <v>0</v>
      </c>
      <c r="BM33" s="64">
        <v>0</v>
      </c>
      <c r="BN33" s="65">
        <f>$D33*BM33</f>
        <v>0</v>
      </c>
      <c r="BO33" s="64">
        <v>0</v>
      </c>
      <c r="BP33" s="65">
        <f>$D33*BO33</f>
        <v>0</v>
      </c>
      <c r="BQ33" s="64">
        <v>0</v>
      </c>
      <c r="BR33" s="65">
        <f>$D33*BQ33</f>
        <v>0</v>
      </c>
      <c r="BS33" s="64">
        <v>0</v>
      </c>
      <c r="BT33" s="65">
        <f>$D33*BS33</f>
        <v>0</v>
      </c>
      <c r="BU33" s="64">
        <v>0</v>
      </c>
      <c r="BV33" s="65">
        <f>$D33*BU33</f>
        <v>0</v>
      </c>
      <c r="BW33" s="64">
        <v>0</v>
      </c>
      <c r="BX33" s="65">
        <f>$D33*BW33</f>
        <v>0</v>
      </c>
      <c r="BY33" s="64">
        <v>0</v>
      </c>
      <c r="BZ33" s="65">
        <f>$D33*BY33</f>
        <v>0</v>
      </c>
      <c r="CA33" s="64">
        <v>0</v>
      </c>
      <c r="CB33" s="65">
        <f>$D33*CA33</f>
        <v>0</v>
      </c>
      <c r="CC33" s="64">
        <v>0</v>
      </c>
      <c r="CD33" s="65">
        <f>$D33*CC33</f>
        <v>0</v>
      </c>
      <c r="CE33" s="64">
        <v>0</v>
      </c>
      <c r="CF33" s="65">
        <f>$D33*CE33</f>
        <v>0</v>
      </c>
      <c r="CG33" s="64">
        <v>0</v>
      </c>
      <c r="CH33" s="65">
        <f>$D33*CG33</f>
        <v>0</v>
      </c>
      <c r="CI33" s="64">
        <v>0</v>
      </c>
      <c r="CJ33" s="65">
        <f>$D33*CI33</f>
        <v>0</v>
      </c>
      <c r="CK33" s="64">
        <v>0</v>
      </c>
      <c r="CL33" s="65">
        <f>$D33*CK33</f>
        <v>0</v>
      </c>
      <c r="CM33" s="64">
        <v>0</v>
      </c>
      <c r="CN33" s="65">
        <f>$D33*CM33</f>
        <v>0</v>
      </c>
      <c r="CO33" s="64">
        <v>0</v>
      </c>
      <c r="CP33" s="65">
        <f>$D33*CO33</f>
        <v>0</v>
      </c>
      <c r="CQ33" s="64">
        <v>0</v>
      </c>
      <c r="CR33" s="65">
        <f>$D33*CQ33</f>
        <v>0</v>
      </c>
      <c r="CS33" s="64">
        <v>0</v>
      </c>
      <c r="CT33" s="65">
        <f>$D33*CS33</f>
        <v>0</v>
      </c>
      <c r="CU33" s="64">
        <v>0</v>
      </c>
      <c r="CV33" s="65">
        <f>$D33*CU33</f>
        <v>0</v>
      </c>
      <c r="CW33" s="64">
        <v>0</v>
      </c>
      <c r="CX33" s="65">
        <f>$D33*CW33</f>
        <v>0</v>
      </c>
      <c r="CY33" s="64">
        <v>0</v>
      </c>
      <c r="CZ33" s="65">
        <f>$D33*CY33</f>
        <v>0</v>
      </c>
      <c r="DA33" s="64">
        <v>0</v>
      </c>
      <c r="DB33" s="65">
        <f>$D33*DA33</f>
        <v>0</v>
      </c>
      <c r="DC33" s="64">
        <v>0</v>
      </c>
      <c r="DD33" s="65">
        <f>$D33*DC33</f>
        <v>0</v>
      </c>
      <c r="DE33" s="64">
        <v>0</v>
      </c>
      <c r="DF33" s="65">
        <f>$D33*DE33</f>
        <v>0</v>
      </c>
      <c r="DG33" s="64">
        <v>0</v>
      </c>
      <c r="DH33" s="65">
        <f>$D33*DG33</f>
        <v>0</v>
      </c>
      <c r="DI33" s="64">
        <v>0</v>
      </c>
      <c r="DJ33" s="65">
        <f>$D33*DI33</f>
        <v>0</v>
      </c>
      <c r="DK33" s="64">
        <v>0</v>
      </c>
      <c r="DL33" s="65">
        <f>$D33*DK33</f>
        <v>0</v>
      </c>
      <c r="DM33" s="64">
        <v>0</v>
      </c>
      <c r="DN33" s="65">
        <f>$D33*DM33</f>
        <v>0</v>
      </c>
      <c r="DO33" s="64">
        <v>0</v>
      </c>
      <c r="DP33" s="65">
        <f>$D33*DO33</f>
        <v>0</v>
      </c>
      <c r="DQ33" s="64">
        <v>0</v>
      </c>
      <c r="DR33" s="65">
        <f>$D33*DQ33</f>
        <v>0</v>
      </c>
      <c r="DS33" s="64">
        <v>0</v>
      </c>
      <c r="DT33" s="65">
        <f>$D33*DS33</f>
        <v>0</v>
      </c>
      <c r="DU33" s="64">
        <v>0</v>
      </c>
      <c r="DV33" s="65">
        <f>$D33*DU33</f>
        <v>0</v>
      </c>
      <c r="DW33" s="64">
        <v>0</v>
      </c>
      <c r="DX33" s="65">
        <f>$D33*DW33</f>
        <v>0</v>
      </c>
      <c r="DY33" s="64">
        <v>0</v>
      </c>
      <c r="DZ33" s="65">
        <f>$D33*DY33</f>
        <v>0</v>
      </c>
      <c r="EA33" s="64">
        <v>0</v>
      </c>
      <c r="EB33" s="65">
        <f>$D33*EA33</f>
        <v>0</v>
      </c>
      <c r="EC33" s="64">
        <v>0</v>
      </c>
      <c r="ED33" s="65">
        <f>$D33*EC33</f>
        <v>0</v>
      </c>
      <c r="EE33" s="64">
        <v>0</v>
      </c>
      <c r="EF33" s="65">
        <f>$D33*EE33</f>
        <v>0</v>
      </c>
      <c r="EG33" s="64">
        <v>0</v>
      </c>
      <c r="EH33" s="65">
        <f>$D33*EG33</f>
        <v>0</v>
      </c>
      <c r="EI33" s="64">
        <v>0</v>
      </c>
      <c r="EJ33" s="65">
        <f>$D33*EI33</f>
        <v>0</v>
      </c>
      <c r="EK33" s="64">
        <v>0</v>
      </c>
      <c r="EL33" s="65">
        <f>$D33*EK33</f>
        <v>0</v>
      </c>
      <c r="EM33" s="64">
        <v>0</v>
      </c>
      <c r="EN33" s="65">
        <f>$D33*EM33</f>
        <v>0</v>
      </c>
      <c r="EO33" s="64">
        <v>0</v>
      </c>
      <c r="EP33" s="65">
        <f>$D33*EO33</f>
        <v>0</v>
      </c>
      <c r="EQ33" s="64">
        <v>0</v>
      </c>
      <c r="ER33" s="65">
        <f>$D33*EQ33</f>
        <v>0</v>
      </c>
      <c r="ES33" s="64">
        <v>0</v>
      </c>
      <c r="ET33" s="65">
        <f>$D33*ES33</f>
        <v>0</v>
      </c>
    </row>
    <row r="34" spans="1:150" s="44" customFormat="1" ht="13.5" thickBot="1" x14ac:dyDescent="0.25">
      <c r="A34" s="144"/>
      <c r="B34" s="63" t="s">
        <v>22</v>
      </c>
      <c r="C34" s="41" t="s">
        <v>105</v>
      </c>
      <c r="D34" s="85">
        <v>1</v>
      </c>
      <c r="E34" s="64">
        <v>0</v>
      </c>
      <c r="F34" s="65">
        <f>$D34*E34</f>
        <v>0</v>
      </c>
      <c r="G34" s="64">
        <v>0</v>
      </c>
      <c r="H34" s="65">
        <f>$D34*G34</f>
        <v>0</v>
      </c>
      <c r="I34" s="64">
        <v>0</v>
      </c>
      <c r="J34" s="65">
        <f>$D34*I34</f>
        <v>0</v>
      </c>
      <c r="K34" s="64">
        <v>0</v>
      </c>
      <c r="L34" s="65">
        <f>$D34*K34</f>
        <v>0</v>
      </c>
      <c r="M34" s="64">
        <v>0</v>
      </c>
      <c r="N34" s="65">
        <f>$D34*M34</f>
        <v>0</v>
      </c>
      <c r="O34" s="64">
        <v>0</v>
      </c>
      <c r="P34" s="65">
        <f>$D34*O34</f>
        <v>0</v>
      </c>
      <c r="Q34" s="64">
        <v>0</v>
      </c>
      <c r="R34" s="65">
        <f>$D34*Q34</f>
        <v>0</v>
      </c>
      <c r="S34" s="64">
        <v>0</v>
      </c>
      <c r="T34" s="65">
        <f>$D34*S34</f>
        <v>0</v>
      </c>
      <c r="U34" s="64">
        <v>0</v>
      </c>
      <c r="V34" s="65">
        <f>$D34*U34</f>
        <v>0</v>
      </c>
      <c r="W34" s="64">
        <v>0</v>
      </c>
      <c r="X34" s="65">
        <f>$D34*W34</f>
        <v>0</v>
      </c>
      <c r="Y34" s="64">
        <v>0</v>
      </c>
      <c r="Z34" s="65">
        <f>$D34*Y34</f>
        <v>0</v>
      </c>
      <c r="AA34" s="64">
        <v>0</v>
      </c>
      <c r="AB34" s="65">
        <f>$D34*AA34</f>
        <v>0</v>
      </c>
      <c r="AC34" s="64">
        <v>0</v>
      </c>
      <c r="AD34" s="65">
        <f>$D34*AC34</f>
        <v>0</v>
      </c>
      <c r="AE34" s="64">
        <v>0</v>
      </c>
      <c r="AF34" s="65">
        <f>$D34*AE34</f>
        <v>0</v>
      </c>
      <c r="AG34" s="64">
        <v>0</v>
      </c>
      <c r="AH34" s="65">
        <f>$D34*AG34</f>
        <v>0</v>
      </c>
      <c r="AI34" s="64">
        <v>0</v>
      </c>
      <c r="AJ34" s="65">
        <f>$D34*AI34</f>
        <v>0</v>
      </c>
      <c r="AK34" s="64">
        <v>0</v>
      </c>
      <c r="AL34" s="65">
        <f>$D34*AK34</f>
        <v>0</v>
      </c>
      <c r="AM34" s="64">
        <v>0</v>
      </c>
      <c r="AN34" s="65">
        <f>$D34*AM34</f>
        <v>0</v>
      </c>
      <c r="AO34" s="64">
        <v>0</v>
      </c>
      <c r="AP34" s="65">
        <f>$D34*AO34</f>
        <v>0</v>
      </c>
      <c r="AQ34" s="64">
        <v>0</v>
      </c>
      <c r="AR34" s="65">
        <f>$D34*AQ34</f>
        <v>0</v>
      </c>
      <c r="AS34" s="64">
        <v>0</v>
      </c>
      <c r="AT34" s="65">
        <f>$D34*AS34</f>
        <v>0</v>
      </c>
      <c r="AU34" s="64">
        <v>0</v>
      </c>
      <c r="AV34" s="65">
        <f>$D34*AU34</f>
        <v>0</v>
      </c>
      <c r="AW34" s="64">
        <v>0</v>
      </c>
      <c r="AX34" s="65">
        <f>$D34*AW34</f>
        <v>0</v>
      </c>
      <c r="AY34" s="64">
        <v>0</v>
      </c>
      <c r="AZ34" s="65">
        <f>$D34*AY34</f>
        <v>0</v>
      </c>
      <c r="BA34" s="64">
        <v>0</v>
      </c>
      <c r="BB34" s="65">
        <f>$D34*BA34</f>
        <v>0</v>
      </c>
      <c r="BC34" s="64">
        <v>0</v>
      </c>
      <c r="BD34" s="65">
        <f>$D34*BC34</f>
        <v>0</v>
      </c>
      <c r="BE34" s="64">
        <v>0</v>
      </c>
      <c r="BF34" s="65">
        <f>$D34*BE34</f>
        <v>0</v>
      </c>
      <c r="BG34" s="64">
        <v>0</v>
      </c>
      <c r="BH34" s="65">
        <f>$D34*BG34</f>
        <v>0</v>
      </c>
      <c r="BI34" s="64">
        <v>0</v>
      </c>
      <c r="BJ34" s="65">
        <f>$D34*BI34</f>
        <v>0</v>
      </c>
      <c r="BK34" s="64">
        <v>0</v>
      </c>
      <c r="BL34" s="65">
        <f>$D34*BK34</f>
        <v>0</v>
      </c>
      <c r="BM34" s="64">
        <v>0</v>
      </c>
      <c r="BN34" s="65">
        <f>$D34*BM34</f>
        <v>0</v>
      </c>
      <c r="BO34" s="64">
        <v>0</v>
      </c>
      <c r="BP34" s="65">
        <f>$D34*BO34</f>
        <v>0</v>
      </c>
      <c r="BQ34" s="64">
        <v>0</v>
      </c>
      <c r="BR34" s="65">
        <f>$D34*BQ34</f>
        <v>0</v>
      </c>
      <c r="BS34" s="64">
        <v>0</v>
      </c>
      <c r="BT34" s="65">
        <f>$D34*BS34</f>
        <v>0</v>
      </c>
      <c r="BU34" s="64">
        <v>0</v>
      </c>
      <c r="BV34" s="65">
        <f>$D34*BU34</f>
        <v>0</v>
      </c>
      <c r="BW34" s="64">
        <v>0</v>
      </c>
      <c r="BX34" s="65">
        <f>$D34*BW34</f>
        <v>0</v>
      </c>
      <c r="BY34" s="64">
        <v>0</v>
      </c>
      <c r="BZ34" s="65">
        <f>$D34*BY34</f>
        <v>0</v>
      </c>
      <c r="CA34" s="64">
        <v>0</v>
      </c>
      <c r="CB34" s="65">
        <f>$D34*CA34</f>
        <v>0</v>
      </c>
      <c r="CC34" s="64">
        <v>0</v>
      </c>
      <c r="CD34" s="65">
        <f>$D34*CC34</f>
        <v>0</v>
      </c>
      <c r="CE34" s="64">
        <v>0</v>
      </c>
      <c r="CF34" s="65">
        <f>$D34*CE34</f>
        <v>0</v>
      </c>
      <c r="CG34" s="64">
        <v>0</v>
      </c>
      <c r="CH34" s="65">
        <f>$D34*CG34</f>
        <v>0</v>
      </c>
      <c r="CI34" s="64">
        <v>0</v>
      </c>
      <c r="CJ34" s="65">
        <f>$D34*CI34</f>
        <v>0</v>
      </c>
      <c r="CK34" s="64">
        <v>0</v>
      </c>
      <c r="CL34" s="65">
        <f>$D34*CK34</f>
        <v>0</v>
      </c>
      <c r="CM34" s="64">
        <v>0</v>
      </c>
      <c r="CN34" s="65">
        <f>$D34*CM34</f>
        <v>0</v>
      </c>
      <c r="CO34" s="64">
        <v>0</v>
      </c>
      <c r="CP34" s="65">
        <f>$D34*CO34</f>
        <v>0</v>
      </c>
      <c r="CQ34" s="64">
        <v>0</v>
      </c>
      <c r="CR34" s="65">
        <f>$D34*CQ34</f>
        <v>0</v>
      </c>
      <c r="CS34" s="64">
        <v>0</v>
      </c>
      <c r="CT34" s="65">
        <f>$D34*CS34</f>
        <v>0</v>
      </c>
      <c r="CU34" s="64">
        <v>0</v>
      </c>
      <c r="CV34" s="65">
        <f>$D34*CU34</f>
        <v>0</v>
      </c>
      <c r="CW34" s="64">
        <v>0</v>
      </c>
      <c r="CX34" s="65">
        <f>$D34*CW34</f>
        <v>0</v>
      </c>
      <c r="CY34" s="64">
        <v>0</v>
      </c>
      <c r="CZ34" s="65">
        <f>$D34*CY34</f>
        <v>0</v>
      </c>
      <c r="DA34" s="64">
        <v>0</v>
      </c>
      <c r="DB34" s="65">
        <f>$D34*DA34</f>
        <v>0</v>
      </c>
      <c r="DC34" s="64">
        <v>0</v>
      </c>
      <c r="DD34" s="65">
        <f>$D34*DC34</f>
        <v>0</v>
      </c>
      <c r="DE34" s="64">
        <v>0</v>
      </c>
      <c r="DF34" s="65">
        <f>$D34*DE34</f>
        <v>0</v>
      </c>
      <c r="DG34" s="64">
        <v>0</v>
      </c>
      <c r="DH34" s="65">
        <f>$D34*DG34</f>
        <v>0</v>
      </c>
      <c r="DI34" s="64">
        <v>0</v>
      </c>
      <c r="DJ34" s="65">
        <f>$D34*DI34</f>
        <v>0</v>
      </c>
      <c r="DK34" s="64">
        <v>0</v>
      </c>
      <c r="DL34" s="65">
        <f>$D34*DK34</f>
        <v>0</v>
      </c>
      <c r="DM34" s="64">
        <v>0</v>
      </c>
      <c r="DN34" s="65">
        <f>$D34*DM34</f>
        <v>0</v>
      </c>
      <c r="DO34" s="64">
        <v>0</v>
      </c>
      <c r="DP34" s="65">
        <f>$D34*DO34</f>
        <v>0</v>
      </c>
      <c r="DQ34" s="64">
        <v>0</v>
      </c>
      <c r="DR34" s="65">
        <f>$D34*DQ34</f>
        <v>0</v>
      </c>
      <c r="DS34" s="64">
        <v>0</v>
      </c>
      <c r="DT34" s="65">
        <f>$D34*DS34</f>
        <v>0</v>
      </c>
      <c r="DU34" s="64">
        <v>0</v>
      </c>
      <c r="DV34" s="65">
        <f>$D34*DU34</f>
        <v>0</v>
      </c>
      <c r="DW34" s="64">
        <v>0</v>
      </c>
      <c r="DX34" s="65">
        <f>$D34*DW34</f>
        <v>0</v>
      </c>
      <c r="DY34" s="64">
        <v>0</v>
      </c>
      <c r="DZ34" s="65">
        <f>$D34*DY34</f>
        <v>0</v>
      </c>
      <c r="EA34" s="64">
        <v>0</v>
      </c>
      <c r="EB34" s="65">
        <f>$D34*EA34</f>
        <v>0</v>
      </c>
      <c r="EC34" s="64">
        <v>0</v>
      </c>
      <c r="ED34" s="65">
        <f>$D34*EC34</f>
        <v>0</v>
      </c>
      <c r="EE34" s="64">
        <v>0</v>
      </c>
      <c r="EF34" s="65">
        <f>$D34*EE34</f>
        <v>0</v>
      </c>
      <c r="EG34" s="64">
        <v>0</v>
      </c>
      <c r="EH34" s="65">
        <f>$D34*EG34</f>
        <v>0</v>
      </c>
      <c r="EI34" s="64">
        <v>0</v>
      </c>
      <c r="EJ34" s="65">
        <f>$D34*EI34</f>
        <v>0</v>
      </c>
      <c r="EK34" s="64">
        <v>0</v>
      </c>
      <c r="EL34" s="65">
        <f>$D34*EK34</f>
        <v>0</v>
      </c>
      <c r="EM34" s="64">
        <v>0</v>
      </c>
      <c r="EN34" s="65">
        <f>$D34*EM34</f>
        <v>0</v>
      </c>
      <c r="EO34" s="64">
        <v>0</v>
      </c>
      <c r="EP34" s="65">
        <f>$D34*EO34</f>
        <v>0</v>
      </c>
      <c r="EQ34" s="64">
        <v>0</v>
      </c>
      <c r="ER34" s="65">
        <f>$D34*EQ34</f>
        <v>0</v>
      </c>
      <c r="ES34" s="64">
        <v>0</v>
      </c>
      <c r="ET34" s="65">
        <f>$D34*ES34</f>
        <v>0</v>
      </c>
    </row>
    <row r="35" spans="1:150" s="44" customFormat="1" ht="13.5" thickBot="1" x14ac:dyDescent="0.25">
      <c r="A35" s="144"/>
      <c r="B35" s="63" t="s">
        <v>63</v>
      </c>
      <c r="C35" s="41" t="s">
        <v>106</v>
      </c>
      <c r="D35" s="85">
        <v>0.5</v>
      </c>
      <c r="E35" s="64">
        <v>0</v>
      </c>
      <c r="F35" s="66">
        <f>IF($D35*E35&gt;=5,5,$D35*E35)</f>
        <v>0</v>
      </c>
      <c r="G35" s="64">
        <v>0</v>
      </c>
      <c r="H35" s="66">
        <f>IF($D35*G35&gt;=5,5,$D35*G35)</f>
        <v>0</v>
      </c>
      <c r="I35" s="64">
        <v>0</v>
      </c>
      <c r="J35" s="66">
        <f>IF($D35*I35&gt;=5,5,$D35*I35)</f>
        <v>0</v>
      </c>
      <c r="K35" s="64">
        <v>0</v>
      </c>
      <c r="L35" s="66">
        <f>IF($D35*K35&gt;=5,5,$D35*K35)</f>
        <v>0</v>
      </c>
      <c r="M35" s="64">
        <v>0</v>
      </c>
      <c r="N35" s="66">
        <f>IF($D35*M35&gt;=5,5,$D35*M35)</f>
        <v>0</v>
      </c>
      <c r="O35" s="64">
        <v>0</v>
      </c>
      <c r="P35" s="66">
        <f>IF($D35*O35&gt;=5,5,$D35*O35)</f>
        <v>0</v>
      </c>
      <c r="Q35" s="64">
        <v>0</v>
      </c>
      <c r="R35" s="66">
        <f>IF($D35*Q35&gt;=5,5,$D35*Q35)</f>
        <v>0</v>
      </c>
      <c r="S35" s="64">
        <v>0</v>
      </c>
      <c r="T35" s="66">
        <f>IF($D35*S35&gt;=5,5,$D35*S35)</f>
        <v>0</v>
      </c>
      <c r="U35" s="64">
        <v>0</v>
      </c>
      <c r="V35" s="66">
        <f>IF($D35*U35&gt;=5,5,$D35*U35)</f>
        <v>0</v>
      </c>
      <c r="W35" s="64">
        <v>0</v>
      </c>
      <c r="X35" s="66">
        <f>IF($D35*W35&gt;=5,5,$D35*W35)</f>
        <v>0</v>
      </c>
      <c r="Y35" s="64">
        <v>0</v>
      </c>
      <c r="Z35" s="66">
        <f>IF($D35*Y35&gt;=5,5,$D35*Y35)</f>
        <v>0</v>
      </c>
      <c r="AA35" s="64">
        <v>0</v>
      </c>
      <c r="AB35" s="66">
        <f>IF($D35*AA35&gt;=5,5,$D35*AA35)</f>
        <v>0</v>
      </c>
      <c r="AC35" s="64">
        <v>0</v>
      </c>
      <c r="AD35" s="66">
        <f>IF($D35*AC35&gt;=5,5,$D35*AC35)</f>
        <v>0</v>
      </c>
      <c r="AE35" s="64">
        <v>0</v>
      </c>
      <c r="AF35" s="66">
        <f>IF($D35*AE35&gt;=5,5,$D35*AE35)</f>
        <v>0</v>
      </c>
      <c r="AG35" s="64">
        <v>0</v>
      </c>
      <c r="AH35" s="66">
        <f>IF($D35*AG35&gt;=5,5,$D35*AG35)</f>
        <v>0</v>
      </c>
      <c r="AI35" s="64">
        <v>0</v>
      </c>
      <c r="AJ35" s="66">
        <f>IF($D35*AI35&gt;=5,5,$D35*AI35)</f>
        <v>0</v>
      </c>
      <c r="AK35" s="64">
        <v>0</v>
      </c>
      <c r="AL35" s="66">
        <f>IF($D35*AK35&gt;=5,5,$D35*AK35)</f>
        <v>0</v>
      </c>
      <c r="AM35" s="64">
        <v>0</v>
      </c>
      <c r="AN35" s="66">
        <f>IF($D35*AM35&gt;=5,5,$D35*AM35)</f>
        <v>0</v>
      </c>
      <c r="AO35" s="64">
        <v>0</v>
      </c>
      <c r="AP35" s="66">
        <f>IF($D35*AO35&gt;=5,5,$D35*AO35)</f>
        <v>0</v>
      </c>
      <c r="AQ35" s="64">
        <v>0</v>
      </c>
      <c r="AR35" s="66">
        <f>IF($D35*AQ35&gt;=5,5,$D35*AQ35)</f>
        <v>0</v>
      </c>
      <c r="AS35" s="64">
        <v>0</v>
      </c>
      <c r="AT35" s="66">
        <f>IF($D35*AS35&gt;=5,5,$D35*AS35)</f>
        <v>0</v>
      </c>
      <c r="AU35" s="64">
        <v>0</v>
      </c>
      <c r="AV35" s="66">
        <f>IF($D35*AU35&gt;=5,5,$D35*AU35)</f>
        <v>0</v>
      </c>
      <c r="AW35" s="64">
        <v>0</v>
      </c>
      <c r="AX35" s="66">
        <f>IF($D35*AW35&gt;=5,5,$D35*AW35)</f>
        <v>0</v>
      </c>
      <c r="AY35" s="64">
        <v>0</v>
      </c>
      <c r="AZ35" s="66">
        <f>IF($D35*AY35&gt;=5,5,$D35*AY35)</f>
        <v>0</v>
      </c>
      <c r="BA35" s="64">
        <v>0</v>
      </c>
      <c r="BB35" s="66">
        <f>IF($D35*BA35&gt;=5,5,$D35*BA35)</f>
        <v>0</v>
      </c>
      <c r="BC35" s="64">
        <v>0</v>
      </c>
      <c r="BD35" s="66">
        <f>IF($D35*BC35&gt;=5,5,$D35*BC35)</f>
        <v>0</v>
      </c>
      <c r="BE35" s="64">
        <v>0</v>
      </c>
      <c r="BF35" s="66">
        <f>IF($D35*BE35&gt;=5,5,$D35*BE35)</f>
        <v>0</v>
      </c>
      <c r="BG35" s="64">
        <v>0</v>
      </c>
      <c r="BH35" s="66">
        <f>IF($D35*BG35&gt;=5,5,$D35*BG35)</f>
        <v>0</v>
      </c>
      <c r="BI35" s="64">
        <v>0</v>
      </c>
      <c r="BJ35" s="66">
        <f>IF($D35*BI35&gt;=5,5,$D35*BI35)</f>
        <v>0</v>
      </c>
      <c r="BK35" s="64">
        <v>0</v>
      </c>
      <c r="BL35" s="66">
        <f>IF($D35*BK35&gt;=5,5,$D35*BK35)</f>
        <v>0</v>
      </c>
      <c r="BM35" s="64">
        <v>0</v>
      </c>
      <c r="BN35" s="66">
        <f>IF($D35*BM35&gt;=5,5,$D35*BM35)</f>
        <v>0</v>
      </c>
      <c r="BO35" s="64">
        <v>0</v>
      </c>
      <c r="BP35" s="66">
        <f>IF($D35*BO35&gt;=5,5,$D35*BO35)</f>
        <v>0</v>
      </c>
      <c r="BQ35" s="64">
        <v>0</v>
      </c>
      <c r="BR35" s="66">
        <f>IF($D35*BQ35&gt;=5,5,$D35*BQ35)</f>
        <v>0</v>
      </c>
      <c r="BS35" s="64">
        <v>0</v>
      </c>
      <c r="BT35" s="66">
        <f>IF($D35*BS35&gt;=5,5,$D35*BS35)</f>
        <v>0</v>
      </c>
      <c r="BU35" s="64">
        <v>0</v>
      </c>
      <c r="BV35" s="66">
        <f>IF($D35*BU35&gt;=5,5,$D35*BU35)</f>
        <v>0</v>
      </c>
      <c r="BW35" s="64">
        <v>0</v>
      </c>
      <c r="BX35" s="66">
        <f>IF($D35*BW35&gt;=5,5,$D35*BW35)</f>
        <v>0</v>
      </c>
      <c r="BY35" s="64">
        <v>0</v>
      </c>
      <c r="BZ35" s="66">
        <f>IF($D35*BY35&gt;=5,5,$D35*BY35)</f>
        <v>0</v>
      </c>
      <c r="CA35" s="64">
        <v>0</v>
      </c>
      <c r="CB35" s="66">
        <f>IF($D35*CA35&gt;=5,5,$D35*CA35)</f>
        <v>0</v>
      </c>
      <c r="CC35" s="64">
        <v>0</v>
      </c>
      <c r="CD35" s="66">
        <f>IF($D35*CC35&gt;=5,5,$D35*CC35)</f>
        <v>0</v>
      </c>
      <c r="CE35" s="64">
        <v>0</v>
      </c>
      <c r="CF35" s="66">
        <f>IF($D35*CE35&gt;=5,5,$D35*CE35)</f>
        <v>0</v>
      </c>
      <c r="CG35" s="64">
        <v>0</v>
      </c>
      <c r="CH35" s="66">
        <f>IF($D35*CG35&gt;=5,5,$D35*CG35)</f>
        <v>0</v>
      </c>
      <c r="CI35" s="64">
        <v>0</v>
      </c>
      <c r="CJ35" s="66">
        <f>IF($D35*CI35&gt;=5,5,$D35*CI35)</f>
        <v>0</v>
      </c>
      <c r="CK35" s="64">
        <v>0</v>
      </c>
      <c r="CL35" s="66">
        <f>IF($D35*CK35&gt;=5,5,$D35*CK35)</f>
        <v>0</v>
      </c>
      <c r="CM35" s="64">
        <v>0</v>
      </c>
      <c r="CN35" s="66">
        <f>IF($D35*CM35&gt;=5,5,$D35*CM35)</f>
        <v>0</v>
      </c>
      <c r="CO35" s="64">
        <v>0</v>
      </c>
      <c r="CP35" s="66">
        <f>IF($D35*CO35&gt;=5,5,$D35*CO35)</f>
        <v>0</v>
      </c>
      <c r="CQ35" s="64">
        <v>0</v>
      </c>
      <c r="CR35" s="66">
        <f>IF($D35*CQ35&gt;=5,5,$D35*CQ35)</f>
        <v>0</v>
      </c>
      <c r="CS35" s="64">
        <v>0</v>
      </c>
      <c r="CT35" s="66">
        <f>IF($D35*CS35&gt;=5,5,$D35*CS35)</f>
        <v>0</v>
      </c>
      <c r="CU35" s="64">
        <v>0</v>
      </c>
      <c r="CV35" s="66">
        <f>IF($D35*CU35&gt;=5,5,$D35*CU35)</f>
        <v>0</v>
      </c>
      <c r="CW35" s="64">
        <v>0</v>
      </c>
      <c r="CX35" s="66">
        <f>IF($D35*CW35&gt;=5,5,$D35*CW35)</f>
        <v>0</v>
      </c>
      <c r="CY35" s="64">
        <v>0</v>
      </c>
      <c r="CZ35" s="66">
        <f>IF($D35*CY35&gt;=5,5,$D35*CY35)</f>
        <v>0</v>
      </c>
      <c r="DA35" s="64">
        <v>0</v>
      </c>
      <c r="DB35" s="66">
        <f>IF($D35*DA35&gt;=5,5,$D35*DA35)</f>
        <v>0</v>
      </c>
      <c r="DC35" s="64">
        <v>0</v>
      </c>
      <c r="DD35" s="66">
        <f>IF($D35*DC35&gt;=5,5,$D35*DC35)</f>
        <v>0</v>
      </c>
      <c r="DE35" s="64">
        <v>0</v>
      </c>
      <c r="DF35" s="66">
        <f>IF($D35*DE35&gt;=5,5,$D35*DE35)</f>
        <v>0</v>
      </c>
      <c r="DG35" s="64">
        <v>0</v>
      </c>
      <c r="DH35" s="66">
        <f>IF($D35*DG35&gt;=5,5,$D35*DG35)</f>
        <v>0</v>
      </c>
      <c r="DI35" s="64">
        <v>0</v>
      </c>
      <c r="DJ35" s="66">
        <f>IF($D35*DI35&gt;=5,5,$D35*DI35)</f>
        <v>0</v>
      </c>
      <c r="DK35" s="64">
        <v>0</v>
      </c>
      <c r="DL35" s="66">
        <f>IF($D35*DK35&gt;=5,5,$D35*DK35)</f>
        <v>0</v>
      </c>
      <c r="DM35" s="64">
        <v>0</v>
      </c>
      <c r="DN35" s="66">
        <f>IF($D35*DM35&gt;=5,5,$D35*DM35)</f>
        <v>0</v>
      </c>
      <c r="DO35" s="64">
        <v>0</v>
      </c>
      <c r="DP35" s="66">
        <f>IF($D35*DO35&gt;=5,5,$D35*DO35)</f>
        <v>0</v>
      </c>
      <c r="DQ35" s="64">
        <v>0</v>
      </c>
      <c r="DR35" s="66">
        <f>IF($D35*DQ35&gt;=5,5,$D35*DQ35)</f>
        <v>0</v>
      </c>
      <c r="DS35" s="64">
        <v>0</v>
      </c>
      <c r="DT35" s="66">
        <f>IF($D35*DS35&gt;=5,5,$D35*DS35)</f>
        <v>0</v>
      </c>
      <c r="DU35" s="64">
        <v>0</v>
      </c>
      <c r="DV35" s="66">
        <f>IF($D35*DU35&gt;=5,5,$D35*DU35)</f>
        <v>0</v>
      </c>
      <c r="DW35" s="64">
        <v>0</v>
      </c>
      <c r="DX35" s="66">
        <f>IF($D35*DW35&gt;=5,5,$D35*DW35)</f>
        <v>0</v>
      </c>
      <c r="DY35" s="64">
        <v>0</v>
      </c>
      <c r="DZ35" s="66">
        <f>IF($D35*DY35&gt;=5,5,$D35*DY35)</f>
        <v>0</v>
      </c>
      <c r="EA35" s="64">
        <v>0</v>
      </c>
      <c r="EB35" s="66">
        <f>IF($D35*EA35&gt;=5,5,$D35*EA35)</f>
        <v>0</v>
      </c>
      <c r="EC35" s="64">
        <v>0</v>
      </c>
      <c r="ED35" s="66">
        <f>IF($D35*EC35&gt;=5,5,$D35*EC35)</f>
        <v>0</v>
      </c>
      <c r="EE35" s="64">
        <v>0</v>
      </c>
      <c r="EF35" s="66">
        <f>IF($D35*EE35&gt;=5,5,$D35*EE35)</f>
        <v>0</v>
      </c>
      <c r="EG35" s="64">
        <v>0</v>
      </c>
      <c r="EH35" s="66">
        <f>IF($D35*EG35&gt;=5,5,$D35*EG35)</f>
        <v>0</v>
      </c>
      <c r="EI35" s="64">
        <v>0</v>
      </c>
      <c r="EJ35" s="66">
        <f>IF($D35*EI35&gt;=5,5,$D35*EI35)</f>
        <v>0</v>
      </c>
      <c r="EK35" s="64">
        <v>0</v>
      </c>
      <c r="EL35" s="66">
        <f>IF($D35*EK35&gt;=5,5,$D35*EK35)</f>
        <v>0</v>
      </c>
      <c r="EM35" s="64">
        <v>0</v>
      </c>
      <c r="EN35" s="66">
        <f>IF($D35*EM35&gt;=5,5,$D35*EM35)</f>
        <v>0</v>
      </c>
      <c r="EO35" s="64">
        <v>0</v>
      </c>
      <c r="EP35" s="66">
        <f>IF($D35*EO35&gt;=5,5,$D35*EO35)</f>
        <v>0</v>
      </c>
      <c r="EQ35" s="64">
        <v>0</v>
      </c>
      <c r="ER35" s="66">
        <f>IF($D35*EQ35&gt;=5,5,$D35*EQ35)</f>
        <v>0</v>
      </c>
      <c r="ES35" s="64">
        <v>0</v>
      </c>
      <c r="ET35" s="66">
        <f>IF($D35*ES35&gt;=5,5,$D35*ES35)</f>
        <v>0</v>
      </c>
    </row>
    <row r="36" spans="1:150" s="44" customFormat="1" ht="13.5" thickBot="1" x14ac:dyDescent="0.25">
      <c r="A36" s="145"/>
      <c r="B36" s="63" t="s">
        <v>64</v>
      </c>
      <c r="C36" s="41" t="s">
        <v>107</v>
      </c>
      <c r="D36" s="85">
        <v>1</v>
      </c>
      <c r="E36" s="64">
        <v>0</v>
      </c>
      <c r="F36" s="66">
        <f>IF($D36*E36&gt;=5,5,$D36*E36)</f>
        <v>0</v>
      </c>
      <c r="G36" s="64">
        <v>0</v>
      </c>
      <c r="H36" s="66">
        <f>IF($D36*G36&gt;=5,5,$D36*G36)</f>
        <v>0</v>
      </c>
      <c r="I36" s="64">
        <v>0</v>
      </c>
      <c r="J36" s="66">
        <f>IF($D36*I36&gt;=5,5,$D36*I36)</f>
        <v>0</v>
      </c>
      <c r="K36" s="64">
        <v>0</v>
      </c>
      <c r="L36" s="66">
        <f>IF($D36*K36&gt;=5,5,$D36*K36)</f>
        <v>0</v>
      </c>
      <c r="M36" s="64">
        <v>0</v>
      </c>
      <c r="N36" s="66">
        <f>IF($D36*M36&gt;=5,5,$D36*M36)</f>
        <v>0</v>
      </c>
      <c r="O36" s="64">
        <v>0</v>
      </c>
      <c r="P36" s="66">
        <f>IF($D36*O36&gt;=5,5,$D36*O36)</f>
        <v>0</v>
      </c>
      <c r="Q36" s="64">
        <v>0</v>
      </c>
      <c r="R36" s="66">
        <f>IF($D36*Q36&gt;=5,5,$D36*Q36)</f>
        <v>0</v>
      </c>
      <c r="S36" s="64">
        <v>0</v>
      </c>
      <c r="T36" s="66">
        <f>IF($D36*S36&gt;=5,5,$D36*S36)</f>
        <v>0</v>
      </c>
      <c r="U36" s="64">
        <v>0</v>
      </c>
      <c r="V36" s="66">
        <f>IF($D36*U36&gt;=5,5,$D36*U36)</f>
        <v>0</v>
      </c>
      <c r="W36" s="64">
        <v>0</v>
      </c>
      <c r="X36" s="66">
        <f>IF($D36*W36&gt;=5,5,$D36*W36)</f>
        <v>0</v>
      </c>
      <c r="Y36" s="64">
        <v>0</v>
      </c>
      <c r="Z36" s="66">
        <f>IF($D36*Y36&gt;=5,5,$D36*Y36)</f>
        <v>0</v>
      </c>
      <c r="AA36" s="64">
        <v>0</v>
      </c>
      <c r="AB36" s="66">
        <f>IF($D36*AA36&gt;=5,5,$D36*AA36)</f>
        <v>0</v>
      </c>
      <c r="AC36" s="64">
        <v>0</v>
      </c>
      <c r="AD36" s="66">
        <f>IF($D36*AC36&gt;=5,5,$D36*AC36)</f>
        <v>0</v>
      </c>
      <c r="AE36" s="64">
        <v>0</v>
      </c>
      <c r="AF36" s="66">
        <f>IF($D36*AE36&gt;=5,5,$D36*AE36)</f>
        <v>0</v>
      </c>
      <c r="AG36" s="64">
        <v>0</v>
      </c>
      <c r="AH36" s="66">
        <f>IF($D36*AG36&gt;=5,5,$D36*AG36)</f>
        <v>0</v>
      </c>
      <c r="AI36" s="64">
        <v>0</v>
      </c>
      <c r="AJ36" s="66">
        <f>IF($D36*AI36&gt;=5,5,$D36*AI36)</f>
        <v>0</v>
      </c>
      <c r="AK36" s="64">
        <v>0</v>
      </c>
      <c r="AL36" s="66">
        <f>IF($D36*AK36&gt;=5,5,$D36*AK36)</f>
        <v>0</v>
      </c>
      <c r="AM36" s="64">
        <v>0</v>
      </c>
      <c r="AN36" s="66">
        <f>IF($D36*AM36&gt;=5,5,$D36*AM36)</f>
        <v>0</v>
      </c>
      <c r="AO36" s="64">
        <v>0</v>
      </c>
      <c r="AP36" s="66">
        <f>IF($D36*AO36&gt;=5,5,$D36*AO36)</f>
        <v>0</v>
      </c>
      <c r="AQ36" s="64">
        <v>0</v>
      </c>
      <c r="AR36" s="66">
        <f>IF($D36*AQ36&gt;=5,5,$D36*AQ36)</f>
        <v>0</v>
      </c>
      <c r="AS36" s="64">
        <v>0</v>
      </c>
      <c r="AT36" s="66">
        <f>IF($D36*AS36&gt;=5,5,$D36*AS36)</f>
        <v>0</v>
      </c>
      <c r="AU36" s="64">
        <v>0</v>
      </c>
      <c r="AV36" s="66">
        <f>IF($D36*AU36&gt;=5,5,$D36*AU36)</f>
        <v>0</v>
      </c>
      <c r="AW36" s="64">
        <v>0</v>
      </c>
      <c r="AX36" s="66">
        <f>IF($D36*AW36&gt;=5,5,$D36*AW36)</f>
        <v>0</v>
      </c>
      <c r="AY36" s="64">
        <v>0</v>
      </c>
      <c r="AZ36" s="66">
        <f>IF($D36*AY36&gt;=5,5,$D36*AY36)</f>
        <v>0</v>
      </c>
      <c r="BA36" s="64">
        <v>0</v>
      </c>
      <c r="BB36" s="66">
        <f>IF($D36*BA36&gt;=5,5,$D36*BA36)</f>
        <v>0</v>
      </c>
      <c r="BC36" s="64">
        <v>0</v>
      </c>
      <c r="BD36" s="66">
        <f>IF($D36*BC36&gt;=5,5,$D36*BC36)</f>
        <v>0</v>
      </c>
      <c r="BE36" s="64">
        <v>0</v>
      </c>
      <c r="BF36" s="66">
        <f>IF($D36*BE36&gt;=5,5,$D36*BE36)</f>
        <v>0</v>
      </c>
      <c r="BG36" s="64">
        <v>0</v>
      </c>
      <c r="BH36" s="66">
        <f>IF($D36*BG36&gt;=5,5,$D36*BG36)</f>
        <v>0</v>
      </c>
      <c r="BI36" s="64">
        <v>0</v>
      </c>
      <c r="BJ36" s="66">
        <f>IF($D36*BI36&gt;=5,5,$D36*BI36)</f>
        <v>0</v>
      </c>
      <c r="BK36" s="64">
        <v>0</v>
      </c>
      <c r="BL36" s="66">
        <f>IF($D36*BK36&gt;=5,5,$D36*BK36)</f>
        <v>0</v>
      </c>
      <c r="BM36" s="64">
        <v>0</v>
      </c>
      <c r="BN36" s="66">
        <f>IF($D36*BM36&gt;=5,5,$D36*BM36)</f>
        <v>0</v>
      </c>
      <c r="BO36" s="64">
        <v>0</v>
      </c>
      <c r="BP36" s="66">
        <f>IF($D36*BO36&gt;=5,5,$D36*BO36)</f>
        <v>0</v>
      </c>
      <c r="BQ36" s="64">
        <v>0</v>
      </c>
      <c r="BR36" s="66">
        <f>IF($D36*BQ36&gt;=5,5,$D36*BQ36)</f>
        <v>0</v>
      </c>
      <c r="BS36" s="64">
        <v>0</v>
      </c>
      <c r="BT36" s="66">
        <f>IF($D36*BS36&gt;=5,5,$D36*BS36)</f>
        <v>0</v>
      </c>
      <c r="BU36" s="64">
        <v>0</v>
      </c>
      <c r="BV36" s="66">
        <f>IF($D36*BU36&gt;=5,5,$D36*BU36)</f>
        <v>0</v>
      </c>
      <c r="BW36" s="64">
        <v>0</v>
      </c>
      <c r="BX36" s="66">
        <f>IF($D36*BW36&gt;=5,5,$D36*BW36)</f>
        <v>0</v>
      </c>
      <c r="BY36" s="64">
        <v>0</v>
      </c>
      <c r="BZ36" s="66">
        <f>IF($D36*BY36&gt;=5,5,$D36*BY36)</f>
        <v>0</v>
      </c>
      <c r="CA36" s="64">
        <v>0</v>
      </c>
      <c r="CB36" s="66">
        <f>IF($D36*CA36&gt;=5,5,$D36*CA36)</f>
        <v>0</v>
      </c>
      <c r="CC36" s="64">
        <v>0</v>
      </c>
      <c r="CD36" s="66">
        <f>IF($D36*CC36&gt;=5,5,$D36*CC36)</f>
        <v>0</v>
      </c>
      <c r="CE36" s="64">
        <v>0</v>
      </c>
      <c r="CF36" s="66">
        <f>IF($D36*CE36&gt;=5,5,$D36*CE36)</f>
        <v>0</v>
      </c>
      <c r="CG36" s="64">
        <v>0</v>
      </c>
      <c r="CH36" s="66">
        <f>IF($D36*CG36&gt;=5,5,$D36*CG36)</f>
        <v>0</v>
      </c>
      <c r="CI36" s="64">
        <v>0</v>
      </c>
      <c r="CJ36" s="66">
        <f>IF($D36*CI36&gt;=5,5,$D36*CI36)</f>
        <v>0</v>
      </c>
      <c r="CK36" s="64">
        <v>0</v>
      </c>
      <c r="CL36" s="66">
        <f>IF($D36*CK36&gt;=5,5,$D36*CK36)</f>
        <v>0</v>
      </c>
      <c r="CM36" s="64">
        <v>0</v>
      </c>
      <c r="CN36" s="66">
        <f>IF($D36*CM36&gt;=5,5,$D36*CM36)</f>
        <v>0</v>
      </c>
      <c r="CO36" s="64">
        <v>0</v>
      </c>
      <c r="CP36" s="66">
        <f>IF($D36*CO36&gt;=5,5,$D36*CO36)</f>
        <v>0</v>
      </c>
      <c r="CQ36" s="64">
        <v>0</v>
      </c>
      <c r="CR36" s="66">
        <f>IF($D36*CQ36&gt;=5,5,$D36*CQ36)</f>
        <v>0</v>
      </c>
      <c r="CS36" s="64">
        <v>0</v>
      </c>
      <c r="CT36" s="66">
        <f>IF($D36*CS36&gt;=5,5,$D36*CS36)</f>
        <v>0</v>
      </c>
      <c r="CU36" s="64">
        <v>0</v>
      </c>
      <c r="CV36" s="66">
        <f>IF($D36*CU36&gt;=5,5,$D36*CU36)</f>
        <v>0</v>
      </c>
      <c r="CW36" s="64">
        <v>0</v>
      </c>
      <c r="CX36" s="66">
        <f>IF($D36*CW36&gt;=5,5,$D36*CW36)</f>
        <v>0</v>
      </c>
      <c r="CY36" s="64">
        <v>0</v>
      </c>
      <c r="CZ36" s="66">
        <f>IF($D36*CY36&gt;=5,5,$D36*CY36)</f>
        <v>0</v>
      </c>
      <c r="DA36" s="64">
        <v>0</v>
      </c>
      <c r="DB36" s="66">
        <f>IF($D36*DA36&gt;=5,5,$D36*DA36)</f>
        <v>0</v>
      </c>
      <c r="DC36" s="64">
        <v>0</v>
      </c>
      <c r="DD36" s="66">
        <f>IF($D36*DC36&gt;=5,5,$D36*DC36)</f>
        <v>0</v>
      </c>
      <c r="DE36" s="64">
        <v>0</v>
      </c>
      <c r="DF36" s="66">
        <f>IF($D36*DE36&gt;=5,5,$D36*DE36)</f>
        <v>0</v>
      </c>
      <c r="DG36" s="64">
        <v>0</v>
      </c>
      <c r="DH36" s="66">
        <f>IF($D36*DG36&gt;=5,5,$D36*DG36)</f>
        <v>0</v>
      </c>
      <c r="DI36" s="64">
        <v>0</v>
      </c>
      <c r="DJ36" s="66">
        <f>IF($D36*DI36&gt;=5,5,$D36*DI36)</f>
        <v>0</v>
      </c>
      <c r="DK36" s="64">
        <v>0</v>
      </c>
      <c r="DL36" s="66">
        <f>IF($D36*DK36&gt;=5,5,$D36*DK36)</f>
        <v>0</v>
      </c>
      <c r="DM36" s="64">
        <v>0</v>
      </c>
      <c r="DN36" s="66">
        <f>IF($D36*DM36&gt;=5,5,$D36*DM36)</f>
        <v>0</v>
      </c>
      <c r="DO36" s="64">
        <v>0</v>
      </c>
      <c r="DP36" s="66">
        <f>IF($D36*DO36&gt;=5,5,$D36*DO36)</f>
        <v>0</v>
      </c>
      <c r="DQ36" s="64">
        <v>0</v>
      </c>
      <c r="DR36" s="66">
        <f>IF($D36*DQ36&gt;=5,5,$D36*DQ36)</f>
        <v>0</v>
      </c>
      <c r="DS36" s="64">
        <v>0</v>
      </c>
      <c r="DT36" s="66">
        <f>IF($D36*DS36&gt;=5,5,$D36*DS36)</f>
        <v>0</v>
      </c>
      <c r="DU36" s="64">
        <v>0</v>
      </c>
      <c r="DV36" s="66">
        <f>IF($D36*DU36&gt;=5,5,$D36*DU36)</f>
        <v>0</v>
      </c>
      <c r="DW36" s="64">
        <v>0</v>
      </c>
      <c r="DX36" s="66">
        <f>IF($D36*DW36&gt;=5,5,$D36*DW36)</f>
        <v>0</v>
      </c>
      <c r="DY36" s="64">
        <v>0</v>
      </c>
      <c r="DZ36" s="66">
        <f>IF($D36*DY36&gt;=5,5,$D36*DY36)</f>
        <v>0</v>
      </c>
      <c r="EA36" s="64">
        <v>0</v>
      </c>
      <c r="EB36" s="66">
        <f>IF($D36*EA36&gt;=5,5,$D36*EA36)</f>
        <v>0</v>
      </c>
      <c r="EC36" s="64">
        <v>0</v>
      </c>
      <c r="ED36" s="66">
        <f>IF($D36*EC36&gt;=5,5,$D36*EC36)</f>
        <v>0</v>
      </c>
      <c r="EE36" s="64">
        <v>0</v>
      </c>
      <c r="EF36" s="66">
        <f>IF($D36*EE36&gt;=5,5,$D36*EE36)</f>
        <v>0</v>
      </c>
      <c r="EG36" s="64">
        <v>0</v>
      </c>
      <c r="EH36" s="66">
        <f>IF($D36*EG36&gt;=5,5,$D36*EG36)</f>
        <v>0</v>
      </c>
      <c r="EI36" s="64">
        <v>0</v>
      </c>
      <c r="EJ36" s="66">
        <f>IF($D36*EI36&gt;=5,5,$D36*EI36)</f>
        <v>0</v>
      </c>
      <c r="EK36" s="64">
        <v>0</v>
      </c>
      <c r="EL36" s="66">
        <f>IF($D36*EK36&gt;=5,5,$D36*EK36)</f>
        <v>0</v>
      </c>
      <c r="EM36" s="64">
        <v>0</v>
      </c>
      <c r="EN36" s="66">
        <f>IF($D36*EM36&gt;=5,5,$D36*EM36)</f>
        <v>0</v>
      </c>
      <c r="EO36" s="64">
        <v>0</v>
      </c>
      <c r="EP36" s="66">
        <f>IF($D36*EO36&gt;=5,5,$D36*EO36)</f>
        <v>0</v>
      </c>
      <c r="EQ36" s="64">
        <v>0</v>
      </c>
      <c r="ER36" s="66">
        <f>IF($D36*EQ36&gt;=5,5,$D36*EQ36)</f>
        <v>0</v>
      </c>
      <c r="ES36" s="64">
        <v>0</v>
      </c>
      <c r="ET36" s="66">
        <f>IF($D36*ES36&gt;=5,5,$D36*ES36)</f>
        <v>0</v>
      </c>
    </row>
    <row r="37" spans="1:150" s="44" customFormat="1" ht="13.5" thickBot="1" x14ac:dyDescent="0.25">
      <c r="A37" s="121" t="s">
        <v>65</v>
      </c>
      <c r="B37" s="67" t="s">
        <v>66</v>
      </c>
      <c r="C37" s="41" t="s">
        <v>108</v>
      </c>
      <c r="D37" s="85">
        <v>10</v>
      </c>
      <c r="E37" s="68">
        <v>0</v>
      </c>
      <c r="F37" s="69">
        <f t="shared" ref="F37:F42" si="141">$D37*E37</f>
        <v>0</v>
      </c>
      <c r="G37" s="68">
        <v>0</v>
      </c>
      <c r="H37" s="69">
        <f t="shared" ref="H37:H42" si="142">$D37*G37</f>
        <v>0</v>
      </c>
      <c r="I37" s="68">
        <v>0</v>
      </c>
      <c r="J37" s="69">
        <f t="shared" ref="J37:J42" si="143">$D37*I37</f>
        <v>0</v>
      </c>
      <c r="K37" s="68">
        <v>0</v>
      </c>
      <c r="L37" s="69">
        <f t="shared" ref="L37:L42" si="144">$D37*K37</f>
        <v>0</v>
      </c>
      <c r="M37" s="68">
        <v>0</v>
      </c>
      <c r="N37" s="69">
        <f t="shared" ref="N37:N42" si="145">$D37*M37</f>
        <v>0</v>
      </c>
      <c r="O37" s="68">
        <v>0</v>
      </c>
      <c r="P37" s="69">
        <f t="shared" ref="P37:P42" si="146">$D37*O37</f>
        <v>0</v>
      </c>
      <c r="Q37" s="68">
        <v>0</v>
      </c>
      <c r="R37" s="69">
        <f t="shared" ref="R37:R42" si="147">$D37*Q37</f>
        <v>0</v>
      </c>
      <c r="S37" s="68">
        <v>0</v>
      </c>
      <c r="T37" s="69">
        <f t="shared" ref="T37:T42" si="148">$D37*S37</f>
        <v>0</v>
      </c>
      <c r="U37" s="68">
        <v>0</v>
      </c>
      <c r="V37" s="69">
        <f t="shared" ref="V37:V42" si="149">$D37*U37</f>
        <v>0</v>
      </c>
      <c r="W37" s="68">
        <v>0</v>
      </c>
      <c r="X37" s="69">
        <f t="shared" ref="X37:X42" si="150">$D37*W37</f>
        <v>0</v>
      </c>
      <c r="Y37" s="68">
        <v>0</v>
      </c>
      <c r="Z37" s="69">
        <f t="shared" ref="Z37:Z42" si="151">$D37*Y37</f>
        <v>0</v>
      </c>
      <c r="AA37" s="68">
        <v>0</v>
      </c>
      <c r="AB37" s="69">
        <f t="shared" ref="AB37:AB42" si="152">$D37*AA37</f>
        <v>0</v>
      </c>
      <c r="AC37" s="68">
        <v>0</v>
      </c>
      <c r="AD37" s="69">
        <f t="shared" ref="AD37:AD42" si="153">$D37*AC37</f>
        <v>0</v>
      </c>
      <c r="AE37" s="68">
        <v>0</v>
      </c>
      <c r="AF37" s="69">
        <f t="shared" ref="AF37:AF42" si="154">$D37*AE37</f>
        <v>0</v>
      </c>
      <c r="AG37" s="68">
        <v>0</v>
      </c>
      <c r="AH37" s="69">
        <f t="shared" ref="AH37:AH42" si="155">$D37*AG37</f>
        <v>0</v>
      </c>
      <c r="AI37" s="68">
        <v>0</v>
      </c>
      <c r="AJ37" s="69">
        <f t="shared" ref="AJ37:AJ42" si="156">$D37*AI37</f>
        <v>0</v>
      </c>
      <c r="AK37" s="68">
        <v>0</v>
      </c>
      <c r="AL37" s="69">
        <f t="shared" ref="AL37:AL42" si="157">$D37*AK37</f>
        <v>0</v>
      </c>
      <c r="AM37" s="68">
        <v>0</v>
      </c>
      <c r="AN37" s="69">
        <f t="shared" ref="AN37:AN42" si="158">$D37*AM37</f>
        <v>0</v>
      </c>
      <c r="AO37" s="68">
        <v>0</v>
      </c>
      <c r="AP37" s="69">
        <f t="shared" ref="AP37:AP42" si="159">$D37*AO37</f>
        <v>0</v>
      </c>
      <c r="AQ37" s="68">
        <v>0</v>
      </c>
      <c r="AR37" s="69">
        <f t="shared" ref="AR37:AR42" si="160">$D37*AQ37</f>
        <v>0</v>
      </c>
      <c r="AS37" s="68">
        <v>0</v>
      </c>
      <c r="AT37" s="69">
        <f t="shared" ref="AT37:AT42" si="161">$D37*AS37</f>
        <v>0</v>
      </c>
      <c r="AU37" s="68">
        <v>0</v>
      </c>
      <c r="AV37" s="69">
        <f t="shared" ref="AV37:AV42" si="162">$D37*AU37</f>
        <v>0</v>
      </c>
      <c r="AW37" s="68">
        <v>0</v>
      </c>
      <c r="AX37" s="69">
        <f t="shared" ref="AX37:AX42" si="163">$D37*AW37</f>
        <v>0</v>
      </c>
      <c r="AY37" s="68">
        <v>0</v>
      </c>
      <c r="AZ37" s="69">
        <f t="shared" ref="AZ37:AZ42" si="164">$D37*AY37</f>
        <v>0</v>
      </c>
      <c r="BA37" s="68">
        <v>0</v>
      </c>
      <c r="BB37" s="69">
        <f t="shared" ref="BB37:BB42" si="165">$D37*BA37</f>
        <v>0</v>
      </c>
      <c r="BC37" s="68">
        <v>0</v>
      </c>
      <c r="BD37" s="69">
        <f t="shared" ref="BD37:BD42" si="166">$D37*BC37</f>
        <v>0</v>
      </c>
      <c r="BE37" s="68">
        <v>0</v>
      </c>
      <c r="BF37" s="69">
        <f t="shared" ref="BF37:BF42" si="167">$D37*BE37</f>
        <v>0</v>
      </c>
      <c r="BG37" s="68">
        <v>0</v>
      </c>
      <c r="BH37" s="69">
        <f t="shared" ref="BH37:BH42" si="168">$D37*BG37</f>
        <v>0</v>
      </c>
      <c r="BI37" s="68">
        <v>0</v>
      </c>
      <c r="BJ37" s="69">
        <f t="shared" ref="BJ37:BJ42" si="169">$D37*BI37</f>
        <v>0</v>
      </c>
      <c r="BK37" s="68">
        <v>0</v>
      </c>
      <c r="BL37" s="69">
        <f t="shared" ref="BL37:BL42" si="170">$D37*BK37</f>
        <v>0</v>
      </c>
      <c r="BM37" s="68">
        <v>0</v>
      </c>
      <c r="BN37" s="69">
        <f t="shared" ref="BN37:BN42" si="171">$D37*BM37</f>
        <v>0</v>
      </c>
      <c r="BO37" s="68">
        <v>0</v>
      </c>
      <c r="BP37" s="69">
        <f t="shared" ref="BP37:BP42" si="172">$D37*BO37</f>
        <v>0</v>
      </c>
      <c r="BQ37" s="68">
        <v>0</v>
      </c>
      <c r="BR37" s="69">
        <f t="shared" ref="BR37:BR42" si="173">$D37*BQ37</f>
        <v>0</v>
      </c>
      <c r="BS37" s="68">
        <v>0</v>
      </c>
      <c r="BT37" s="69">
        <f t="shared" ref="BT37:BT42" si="174">$D37*BS37</f>
        <v>0</v>
      </c>
      <c r="BU37" s="68">
        <v>0</v>
      </c>
      <c r="BV37" s="69">
        <f t="shared" ref="BV37:BV42" si="175">$D37*BU37</f>
        <v>0</v>
      </c>
      <c r="BW37" s="68">
        <v>0</v>
      </c>
      <c r="BX37" s="69">
        <f t="shared" ref="BX37:BX42" si="176">$D37*BW37</f>
        <v>0</v>
      </c>
      <c r="BY37" s="68">
        <v>0</v>
      </c>
      <c r="BZ37" s="69">
        <f t="shared" ref="BZ37:BZ42" si="177">$D37*BY37</f>
        <v>0</v>
      </c>
      <c r="CA37" s="68">
        <v>0</v>
      </c>
      <c r="CB37" s="69">
        <f t="shared" ref="CB37:CB42" si="178">$D37*CA37</f>
        <v>0</v>
      </c>
      <c r="CC37" s="68">
        <v>0</v>
      </c>
      <c r="CD37" s="69">
        <f t="shared" ref="CD37:CD42" si="179">$D37*CC37</f>
        <v>0</v>
      </c>
      <c r="CE37" s="68">
        <v>0</v>
      </c>
      <c r="CF37" s="69">
        <f t="shared" ref="CF37:CF42" si="180">$D37*CE37</f>
        <v>0</v>
      </c>
      <c r="CG37" s="68">
        <v>0</v>
      </c>
      <c r="CH37" s="69">
        <f t="shared" ref="CH37:CH42" si="181">$D37*CG37</f>
        <v>0</v>
      </c>
      <c r="CI37" s="68">
        <v>0</v>
      </c>
      <c r="CJ37" s="69">
        <f t="shared" ref="CJ37:CJ42" si="182">$D37*CI37</f>
        <v>0</v>
      </c>
      <c r="CK37" s="68">
        <v>0</v>
      </c>
      <c r="CL37" s="69">
        <f t="shared" ref="CL37:CL42" si="183">$D37*CK37</f>
        <v>0</v>
      </c>
      <c r="CM37" s="68">
        <v>0</v>
      </c>
      <c r="CN37" s="69">
        <f t="shared" ref="CN37:CN42" si="184">$D37*CM37</f>
        <v>0</v>
      </c>
      <c r="CO37" s="68">
        <v>0</v>
      </c>
      <c r="CP37" s="69">
        <f t="shared" ref="CP37:CP42" si="185">$D37*CO37</f>
        <v>0</v>
      </c>
      <c r="CQ37" s="68">
        <v>0</v>
      </c>
      <c r="CR37" s="69">
        <f t="shared" ref="CR37:CR42" si="186">$D37*CQ37</f>
        <v>0</v>
      </c>
      <c r="CS37" s="68">
        <v>0</v>
      </c>
      <c r="CT37" s="69">
        <f t="shared" ref="CT37:CT42" si="187">$D37*CS37</f>
        <v>0</v>
      </c>
      <c r="CU37" s="68">
        <v>0</v>
      </c>
      <c r="CV37" s="69">
        <f t="shared" ref="CV37:CV42" si="188">$D37*CU37</f>
        <v>0</v>
      </c>
      <c r="CW37" s="68">
        <v>0</v>
      </c>
      <c r="CX37" s="69">
        <f t="shared" ref="CX37:CX42" si="189">$D37*CW37</f>
        <v>0</v>
      </c>
      <c r="CY37" s="68">
        <v>0</v>
      </c>
      <c r="CZ37" s="69">
        <f t="shared" ref="CZ37:CZ42" si="190">$D37*CY37</f>
        <v>0</v>
      </c>
      <c r="DA37" s="68">
        <v>0</v>
      </c>
      <c r="DB37" s="69">
        <f t="shared" ref="DB37:DB42" si="191">$D37*DA37</f>
        <v>0</v>
      </c>
      <c r="DC37" s="68">
        <v>0</v>
      </c>
      <c r="DD37" s="69">
        <f t="shared" ref="DD37:DD42" si="192">$D37*DC37</f>
        <v>0</v>
      </c>
      <c r="DE37" s="68">
        <v>0</v>
      </c>
      <c r="DF37" s="69">
        <f t="shared" ref="DF37:DF42" si="193">$D37*DE37</f>
        <v>0</v>
      </c>
      <c r="DG37" s="68">
        <v>0</v>
      </c>
      <c r="DH37" s="69">
        <f t="shared" ref="DH37:DH42" si="194">$D37*DG37</f>
        <v>0</v>
      </c>
      <c r="DI37" s="68">
        <v>0</v>
      </c>
      <c r="DJ37" s="69">
        <f t="shared" ref="DJ37:DJ42" si="195">$D37*DI37</f>
        <v>0</v>
      </c>
      <c r="DK37" s="68">
        <v>0</v>
      </c>
      <c r="DL37" s="69">
        <f t="shared" ref="DL37:DL42" si="196">$D37*DK37</f>
        <v>0</v>
      </c>
      <c r="DM37" s="68">
        <v>0</v>
      </c>
      <c r="DN37" s="69">
        <f t="shared" ref="DN37:DN42" si="197">$D37*DM37</f>
        <v>0</v>
      </c>
      <c r="DO37" s="68">
        <v>0</v>
      </c>
      <c r="DP37" s="69">
        <f t="shared" ref="DP37:DP42" si="198">$D37*DO37</f>
        <v>0</v>
      </c>
      <c r="DQ37" s="68">
        <v>0</v>
      </c>
      <c r="DR37" s="69">
        <f t="shared" ref="DR37:DR42" si="199">$D37*DQ37</f>
        <v>0</v>
      </c>
      <c r="DS37" s="68">
        <v>0</v>
      </c>
      <c r="DT37" s="69">
        <f t="shared" ref="DT37:DT42" si="200">$D37*DS37</f>
        <v>0</v>
      </c>
      <c r="DU37" s="68">
        <v>0</v>
      </c>
      <c r="DV37" s="69">
        <f t="shared" ref="DV37:DV42" si="201">$D37*DU37</f>
        <v>0</v>
      </c>
      <c r="DW37" s="68">
        <v>0</v>
      </c>
      <c r="DX37" s="69">
        <f t="shared" ref="DX37:DX42" si="202">$D37*DW37</f>
        <v>0</v>
      </c>
      <c r="DY37" s="68">
        <v>0</v>
      </c>
      <c r="DZ37" s="69">
        <f t="shared" ref="DZ37:DZ42" si="203">$D37*DY37</f>
        <v>0</v>
      </c>
      <c r="EA37" s="68">
        <v>0</v>
      </c>
      <c r="EB37" s="69">
        <f t="shared" ref="EB37:EB42" si="204">$D37*EA37</f>
        <v>0</v>
      </c>
      <c r="EC37" s="68">
        <v>0</v>
      </c>
      <c r="ED37" s="69">
        <f t="shared" ref="ED37:ED42" si="205">$D37*EC37</f>
        <v>0</v>
      </c>
      <c r="EE37" s="68">
        <v>0</v>
      </c>
      <c r="EF37" s="69">
        <f t="shared" ref="EF37:EF42" si="206">$D37*EE37</f>
        <v>0</v>
      </c>
      <c r="EG37" s="68">
        <v>0</v>
      </c>
      <c r="EH37" s="69">
        <f t="shared" ref="EH37:EH42" si="207">$D37*EG37</f>
        <v>0</v>
      </c>
      <c r="EI37" s="68">
        <v>0</v>
      </c>
      <c r="EJ37" s="69">
        <f t="shared" ref="EJ37:EJ42" si="208">$D37*EI37</f>
        <v>0</v>
      </c>
      <c r="EK37" s="68">
        <v>0</v>
      </c>
      <c r="EL37" s="69">
        <f t="shared" ref="EL37:EL42" si="209">$D37*EK37</f>
        <v>0</v>
      </c>
      <c r="EM37" s="68">
        <v>0</v>
      </c>
      <c r="EN37" s="69">
        <f t="shared" ref="EN37:EN42" si="210">$D37*EM37</f>
        <v>0</v>
      </c>
      <c r="EO37" s="68">
        <v>0</v>
      </c>
      <c r="EP37" s="69">
        <f t="shared" ref="EP37:EP42" si="211">$D37*EO37</f>
        <v>0</v>
      </c>
      <c r="EQ37" s="68">
        <v>0</v>
      </c>
      <c r="ER37" s="69">
        <f t="shared" ref="ER37:ER42" si="212">$D37*EQ37</f>
        <v>0</v>
      </c>
      <c r="ES37" s="68">
        <v>0</v>
      </c>
      <c r="ET37" s="69">
        <f t="shared" ref="ET37:ET42" si="213">$D37*ES37</f>
        <v>0</v>
      </c>
    </row>
    <row r="38" spans="1:150" s="44" customFormat="1" ht="13.5" thickBot="1" x14ac:dyDescent="0.25">
      <c r="A38" s="122"/>
      <c r="B38" s="67" t="s">
        <v>11</v>
      </c>
      <c r="C38" s="41" t="s">
        <v>108</v>
      </c>
      <c r="D38" s="85">
        <v>1</v>
      </c>
      <c r="E38" s="68">
        <v>0</v>
      </c>
      <c r="F38" s="69">
        <f t="shared" si="141"/>
        <v>0</v>
      </c>
      <c r="G38" s="68">
        <v>0</v>
      </c>
      <c r="H38" s="69">
        <f t="shared" si="142"/>
        <v>0</v>
      </c>
      <c r="I38" s="68">
        <v>0</v>
      </c>
      <c r="J38" s="69">
        <f t="shared" si="143"/>
        <v>0</v>
      </c>
      <c r="K38" s="68">
        <v>0</v>
      </c>
      <c r="L38" s="69">
        <f t="shared" si="144"/>
        <v>0</v>
      </c>
      <c r="M38" s="68">
        <v>0</v>
      </c>
      <c r="N38" s="69">
        <f t="shared" si="145"/>
        <v>0</v>
      </c>
      <c r="O38" s="68">
        <v>0</v>
      </c>
      <c r="P38" s="69">
        <f t="shared" si="146"/>
        <v>0</v>
      </c>
      <c r="Q38" s="68">
        <v>0</v>
      </c>
      <c r="R38" s="69">
        <f t="shared" si="147"/>
        <v>0</v>
      </c>
      <c r="S38" s="68">
        <v>0</v>
      </c>
      <c r="T38" s="69">
        <f t="shared" si="148"/>
        <v>0</v>
      </c>
      <c r="U38" s="68">
        <v>0</v>
      </c>
      <c r="V38" s="69">
        <f t="shared" si="149"/>
        <v>0</v>
      </c>
      <c r="W38" s="68">
        <v>0</v>
      </c>
      <c r="X38" s="69">
        <f t="shared" si="150"/>
        <v>0</v>
      </c>
      <c r="Y38" s="68">
        <v>0</v>
      </c>
      <c r="Z38" s="69">
        <f t="shared" si="151"/>
        <v>0</v>
      </c>
      <c r="AA38" s="68">
        <v>0</v>
      </c>
      <c r="AB38" s="69">
        <f t="shared" si="152"/>
        <v>0</v>
      </c>
      <c r="AC38" s="68">
        <v>0</v>
      </c>
      <c r="AD38" s="69">
        <f t="shared" si="153"/>
        <v>0</v>
      </c>
      <c r="AE38" s="68">
        <v>0</v>
      </c>
      <c r="AF38" s="69">
        <f t="shared" si="154"/>
        <v>0</v>
      </c>
      <c r="AG38" s="68">
        <v>0</v>
      </c>
      <c r="AH38" s="69">
        <f t="shared" si="155"/>
        <v>0</v>
      </c>
      <c r="AI38" s="68">
        <v>0</v>
      </c>
      <c r="AJ38" s="69">
        <f t="shared" si="156"/>
        <v>0</v>
      </c>
      <c r="AK38" s="68">
        <v>0</v>
      </c>
      <c r="AL38" s="69">
        <f t="shared" si="157"/>
        <v>0</v>
      </c>
      <c r="AM38" s="68">
        <v>0</v>
      </c>
      <c r="AN38" s="69">
        <f t="shared" si="158"/>
        <v>0</v>
      </c>
      <c r="AO38" s="68">
        <v>0</v>
      </c>
      <c r="AP38" s="69">
        <f t="shared" si="159"/>
        <v>0</v>
      </c>
      <c r="AQ38" s="68">
        <v>0</v>
      </c>
      <c r="AR38" s="69">
        <f t="shared" si="160"/>
        <v>0</v>
      </c>
      <c r="AS38" s="68">
        <v>0</v>
      </c>
      <c r="AT38" s="69">
        <f t="shared" si="161"/>
        <v>0</v>
      </c>
      <c r="AU38" s="68">
        <v>0</v>
      </c>
      <c r="AV38" s="69">
        <f t="shared" si="162"/>
        <v>0</v>
      </c>
      <c r="AW38" s="68">
        <v>0</v>
      </c>
      <c r="AX38" s="69">
        <f t="shared" si="163"/>
        <v>0</v>
      </c>
      <c r="AY38" s="68">
        <v>0</v>
      </c>
      <c r="AZ38" s="69">
        <f t="shared" si="164"/>
        <v>0</v>
      </c>
      <c r="BA38" s="68">
        <v>0</v>
      </c>
      <c r="BB38" s="69">
        <f t="shared" si="165"/>
        <v>0</v>
      </c>
      <c r="BC38" s="68">
        <v>0</v>
      </c>
      <c r="BD38" s="69">
        <f t="shared" si="166"/>
        <v>0</v>
      </c>
      <c r="BE38" s="68">
        <v>0</v>
      </c>
      <c r="BF38" s="69">
        <f t="shared" si="167"/>
        <v>0</v>
      </c>
      <c r="BG38" s="68">
        <v>0</v>
      </c>
      <c r="BH38" s="69">
        <f t="shared" si="168"/>
        <v>0</v>
      </c>
      <c r="BI38" s="68">
        <v>0</v>
      </c>
      <c r="BJ38" s="69">
        <f t="shared" si="169"/>
        <v>0</v>
      </c>
      <c r="BK38" s="68">
        <v>0</v>
      </c>
      <c r="BL38" s="69">
        <f t="shared" si="170"/>
        <v>0</v>
      </c>
      <c r="BM38" s="68">
        <v>0</v>
      </c>
      <c r="BN38" s="69">
        <f t="shared" si="171"/>
        <v>0</v>
      </c>
      <c r="BO38" s="68">
        <v>0</v>
      </c>
      <c r="BP38" s="69">
        <f t="shared" si="172"/>
        <v>0</v>
      </c>
      <c r="BQ38" s="68">
        <v>0</v>
      </c>
      <c r="BR38" s="69">
        <f t="shared" si="173"/>
        <v>0</v>
      </c>
      <c r="BS38" s="68">
        <v>0</v>
      </c>
      <c r="BT38" s="69">
        <f t="shared" si="174"/>
        <v>0</v>
      </c>
      <c r="BU38" s="68">
        <v>0</v>
      </c>
      <c r="BV38" s="69">
        <f t="shared" si="175"/>
        <v>0</v>
      </c>
      <c r="BW38" s="68">
        <v>0</v>
      </c>
      <c r="BX38" s="69">
        <f t="shared" si="176"/>
        <v>0</v>
      </c>
      <c r="BY38" s="68">
        <v>0</v>
      </c>
      <c r="BZ38" s="69">
        <f t="shared" si="177"/>
        <v>0</v>
      </c>
      <c r="CA38" s="68">
        <v>0</v>
      </c>
      <c r="CB38" s="69">
        <f t="shared" si="178"/>
        <v>0</v>
      </c>
      <c r="CC38" s="68">
        <v>0</v>
      </c>
      <c r="CD38" s="69">
        <f t="shared" si="179"/>
        <v>0</v>
      </c>
      <c r="CE38" s="68">
        <v>0</v>
      </c>
      <c r="CF38" s="69">
        <f t="shared" si="180"/>
        <v>0</v>
      </c>
      <c r="CG38" s="68">
        <v>0</v>
      </c>
      <c r="CH38" s="69">
        <f t="shared" si="181"/>
        <v>0</v>
      </c>
      <c r="CI38" s="68">
        <v>0</v>
      </c>
      <c r="CJ38" s="69">
        <f t="shared" si="182"/>
        <v>0</v>
      </c>
      <c r="CK38" s="68">
        <v>0</v>
      </c>
      <c r="CL38" s="69">
        <f t="shared" si="183"/>
        <v>0</v>
      </c>
      <c r="CM38" s="68">
        <v>0</v>
      </c>
      <c r="CN38" s="69">
        <f t="shared" si="184"/>
        <v>0</v>
      </c>
      <c r="CO38" s="68">
        <v>0</v>
      </c>
      <c r="CP38" s="69">
        <f t="shared" si="185"/>
        <v>0</v>
      </c>
      <c r="CQ38" s="68">
        <v>0</v>
      </c>
      <c r="CR38" s="69">
        <f t="shared" si="186"/>
        <v>0</v>
      </c>
      <c r="CS38" s="68">
        <v>0</v>
      </c>
      <c r="CT38" s="69">
        <f t="shared" si="187"/>
        <v>0</v>
      </c>
      <c r="CU38" s="68">
        <v>0</v>
      </c>
      <c r="CV38" s="69">
        <f t="shared" si="188"/>
        <v>0</v>
      </c>
      <c r="CW38" s="68">
        <v>0</v>
      </c>
      <c r="CX38" s="69">
        <f t="shared" si="189"/>
        <v>0</v>
      </c>
      <c r="CY38" s="68">
        <v>0</v>
      </c>
      <c r="CZ38" s="69">
        <f t="shared" si="190"/>
        <v>0</v>
      </c>
      <c r="DA38" s="68">
        <v>0</v>
      </c>
      <c r="DB38" s="69">
        <f t="shared" si="191"/>
        <v>0</v>
      </c>
      <c r="DC38" s="68">
        <v>0</v>
      </c>
      <c r="DD38" s="69">
        <f t="shared" si="192"/>
        <v>0</v>
      </c>
      <c r="DE38" s="68">
        <v>0</v>
      </c>
      <c r="DF38" s="69">
        <f t="shared" si="193"/>
        <v>0</v>
      </c>
      <c r="DG38" s="68">
        <v>0</v>
      </c>
      <c r="DH38" s="69">
        <f t="shared" si="194"/>
        <v>0</v>
      </c>
      <c r="DI38" s="68">
        <v>0</v>
      </c>
      <c r="DJ38" s="69">
        <f t="shared" si="195"/>
        <v>0</v>
      </c>
      <c r="DK38" s="68">
        <v>0</v>
      </c>
      <c r="DL38" s="69">
        <f t="shared" si="196"/>
        <v>0</v>
      </c>
      <c r="DM38" s="68">
        <v>0</v>
      </c>
      <c r="DN38" s="69">
        <f t="shared" si="197"/>
        <v>0</v>
      </c>
      <c r="DO38" s="68">
        <v>0</v>
      </c>
      <c r="DP38" s="69">
        <f t="shared" si="198"/>
        <v>0</v>
      </c>
      <c r="DQ38" s="68">
        <v>0</v>
      </c>
      <c r="DR38" s="69">
        <f t="shared" si="199"/>
        <v>0</v>
      </c>
      <c r="DS38" s="68">
        <v>0</v>
      </c>
      <c r="DT38" s="69">
        <f t="shared" si="200"/>
        <v>0</v>
      </c>
      <c r="DU38" s="68">
        <v>0</v>
      </c>
      <c r="DV38" s="69">
        <f t="shared" si="201"/>
        <v>0</v>
      </c>
      <c r="DW38" s="68">
        <v>0</v>
      </c>
      <c r="DX38" s="69">
        <f t="shared" si="202"/>
        <v>0</v>
      </c>
      <c r="DY38" s="68">
        <v>0</v>
      </c>
      <c r="DZ38" s="69">
        <f t="shared" si="203"/>
        <v>0</v>
      </c>
      <c r="EA38" s="68">
        <v>0</v>
      </c>
      <c r="EB38" s="69">
        <f t="shared" si="204"/>
        <v>0</v>
      </c>
      <c r="EC38" s="68">
        <v>0</v>
      </c>
      <c r="ED38" s="69">
        <f t="shared" si="205"/>
        <v>0</v>
      </c>
      <c r="EE38" s="68">
        <v>0</v>
      </c>
      <c r="EF38" s="69">
        <f t="shared" si="206"/>
        <v>0</v>
      </c>
      <c r="EG38" s="68">
        <v>0</v>
      </c>
      <c r="EH38" s="69">
        <f t="shared" si="207"/>
        <v>0</v>
      </c>
      <c r="EI38" s="68">
        <v>0</v>
      </c>
      <c r="EJ38" s="69">
        <f t="shared" si="208"/>
        <v>0</v>
      </c>
      <c r="EK38" s="68">
        <v>0</v>
      </c>
      <c r="EL38" s="69">
        <f t="shared" si="209"/>
        <v>0</v>
      </c>
      <c r="EM38" s="68">
        <v>0</v>
      </c>
      <c r="EN38" s="69">
        <f t="shared" si="210"/>
        <v>0</v>
      </c>
      <c r="EO38" s="68">
        <v>0</v>
      </c>
      <c r="EP38" s="69">
        <f t="shared" si="211"/>
        <v>0</v>
      </c>
      <c r="EQ38" s="68">
        <v>0</v>
      </c>
      <c r="ER38" s="69">
        <f t="shared" si="212"/>
        <v>0</v>
      </c>
      <c r="ES38" s="68">
        <v>0</v>
      </c>
      <c r="ET38" s="69">
        <f t="shared" si="213"/>
        <v>0</v>
      </c>
    </row>
    <row r="39" spans="1:150" s="44" customFormat="1" ht="13.5" thickBot="1" x14ac:dyDescent="0.25">
      <c r="A39" s="122"/>
      <c r="B39" s="67" t="s">
        <v>67</v>
      </c>
      <c r="C39" s="41" t="s">
        <v>108</v>
      </c>
      <c r="D39" s="85">
        <v>0.5</v>
      </c>
      <c r="E39" s="68">
        <v>0</v>
      </c>
      <c r="F39" s="69">
        <f t="shared" si="141"/>
        <v>0</v>
      </c>
      <c r="G39" s="68">
        <v>0</v>
      </c>
      <c r="H39" s="69">
        <f t="shared" si="142"/>
        <v>0</v>
      </c>
      <c r="I39" s="68">
        <v>0</v>
      </c>
      <c r="J39" s="69">
        <f t="shared" si="143"/>
        <v>0</v>
      </c>
      <c r="K39" s="68">
        <v>0</v>
      </c>
      <c r="L39" s="69">
        <f t="shared" si="144"/>
        <v>0</v>
      </c>
      <c r="M39" s="68">
        <v>0</v>
      </c>
      <c r="N39" s="69">
        <f t="shared" si="145"/>
        <v>0</v>
      </c>
      <c r="O39" s="68">
        <v>0</v>
      </c>
      <c r="P39" s="69">
        <f t="shared" si="146"/>
        <v>0</v>
      </c>
      <c r="Q39" s="68">
        <v>0</v>
      </c>
      <c r="R39" s="69">
        <f t="shared" si="147"/>
        <v>0</v>
      </c>
      <c r="S39" s="68">
        <v>0</v>
      </c>
      <c r="T39" s="69">
        <f t="shared" si="148"/>
        <v>0</v>
      </c>
      <c r="U39" s="68">
        <v>0</v>
      </c>
      <c r="V39" s="69">
        <f t="shared" si="149"/>
        <v>0</v>
      </c>
      <c r="W39" s="68">
        <v>0</v>
      </c>
      <c r="X39" s="69">
        <f t="shared" si="150"/>
        <v>0</v>
      </c>
      <c r="Y39" s="68">
        <v>0</v>
      </c>
      <c r="Z39" s="69">
        <f t="shared" si="151"/>
        <v>0</v>
      </c>
      <c r="AA39" s="68">
        <v>0</v>
      </c>
      <c r="AB39" s="69">
        <f t="shared" si="152"/>
        <v>0</v>
      </c>
      <c r="AC39" s="68">
        <v>0</v>
      </c>
      <c r="AD39" s="69">
        <f t="shared" si="153"/>
        <v>0</v>
      </c>
      <c r="AE39" s="68">
        <v>0</v>
      </c>
      <c r="AF39" s="69">
        <f t="shared" si="154"/>
        <v>0</v>
      </c>
      <c r="AG39" s="68">
        <v>0</v>
      </c>
      <c r="AH39" s="69">
        <f t="shared" si="155"/>
        <v>0</v>
      </c>
      <c r="AI39" s="68">
        <v>0</v>
      </c>
      <c r="AJ39" s="69">
        <f t="shared" si="156"/>
        <v>0</v>
      </c>
      <c r="AK39" s="68">
        <v>0</v>
      </c>
      <c r="AL39" s="69">
        <f t="shared" si="157"/>
        <v>0</v>
      </c>
      <c r="AM39" s="68">
        <v>0</v>
      </c>
      <c r="AN39" s="69">
        <f t="shared" si="158"/>
        <v>0</v>
      </c>
      <c r="AO39" s="68">
        <v>0</v>
      </c>
      <c r="AP39" s="69">
        <f t="shared" si="159"/>
        <v>0</v>
      </c>
      <c r="AQ39" s="68">
        <v>0</v>
      </c>
      <c r="AR39" s="69">
        <f t="shared" si="160"/>
        <v>0</v>
      </c>
      <c r="AS39" s="68">
        <v>0</v>
      </c>
      <c r="AT39" s="69">
        <f t="shared" si="161"/>
        <v>0</v>
      </c>
      <c r="AU39" s="68">
        <v>0</v>
      </c>
      <c r="AV39" s="69">
        <f t="shared" si="162"/>
        <v>0</v>
      </c>
      <c r="AW39" s="68">
        <v>0</v>
      </c>
      <c r="AX39" s="69">
        <f t="shared" si="163"/>
        <v>0</v>
      </c>
      <c r="AY39" s="68">
        <v>0</v>
      </c>
      <c r="AZ39" s="69">
        <f t="shared" si="164"/>
        <v>0</v>
      </c>
      <c r="BA39" s="68">
        <v>0</v>
      </c>
      <c r="BB39" s="69">
        <f t="shared" si="165"/>
        <v>0</v>
      </c>
      <c r="BC39" s="68">
        <v>0</v>
      </c>
      <c r="BD39" s="69">
        <f t="shared" si="166"/>
        <v>0</v>
      </c>
      <c r="BE39" s="68">
        <v>0</v>
      </c>
      <c r="BF39" s="69">
        <f t="shared" si="167"/>
        <v>0</v>
      </c>
      <c r="BG39" s="68">
        <v>0</v>
      </c>
      <c r="BH39" s="69">
        <f t="shared" si="168"/>
        <v>0</v>
      </c>
      <c r="BI39" s="68">
        <v>0</v>
      </c>
      <c r="BJ39" s="69">
        <f t="shared" si="169"/>
        <v>0</v>
      </c>
      <c r="BK39" s="68">
        <v>0</v>
      </c>
      <c r="BL39" s="69">
        <f t="shared" si="170"/>
        <v>0</v>
      </c>
      <c r="BM39" s="68">
        <v>0</v>
      </c>
      <c r="BN39" s="69">
        <f t="shared" si="171"/>
        <v>0</v>
      </c>
      <c r="BO39" s="68">
        <v>0</v>
      </c>
      <c r="BP39" s="69">
        <f t="shared" si="172"/>
        <v>0</v>
      </c>
      <c r="BQ39" s="68">
        <v>0</v>
      </c>
      <c r="BR39" s="69">
        <f t="shared" si="173"/>
        <v>0</v>
      </c>
      <c r="BS39" s="68">
        <v>0</v>
      </c>
      <c r="BT39" s="69">
        <f t="shared" si="174"/>
        <v>0</v>
      </c>
      <c r="BU39" s="68">
        <v>0</v>
      </c>
      <c r="BV39" s="69">
        <f t="shared" si="175"/>
        <v>0</v>
      </c>
      <c r="BW39" s="68">
        <v>0</v>
      </c>
      <c r="BX39" s="69">
        <f t="shared" si="176"/>
        <v>0</v>
      </c>
      <c r="BY39" s="68">
        <v>0</v>
      </c>
      <c r="BZ39" s="69">
        <f t="shared" si="177"/>
        <v>0</v>
      </c>
      <c r="CA39" s="68">
        <v>0</v>
      </c>
      <c r="CB39" s="69">
        <f t="shared" si="178"/>
        <v>0</v>
      </c>
      <c r="CC39" s="68">
        <v>0</v>
      </c>
      <c r="CD39" s="69">
        <f t="shared" si="179"/>
        <v>0</v>
      </c>
      <c r="CE39" s="68">
        <v>0</v>
      </c>
      <c r="CF39" s="69">
        <f t="shared" si="180"/>
        <v>0</v>
      </c>
      <c r="CG39" s="68">
        <v>0</v>
      </c>
      <c r="CH39" s="69">
        <f t="shared" si="181"/>
        <v>0</v>
      </c>
      <c r="CI39" s="68">
        <v>0</v>
      </c>
      <c r="CJ39" s="69">
        <f t="shared" si="182"/>
        <v>0</v>
      </c>
      <c r="CK39" s="68">
        <v>0</v>
      </c>
      <c r="CL39" s="69">
        <f t="shared" si="183"/>
        <v>0</v>
      </c>
      <c r="CM39" s="68">
        <v>0</v>
      </c>
      <c r="CN39" s="69">
        <f t="shared" si="184"/>
        <v>0</v>
      </c>
      <c r="CO39" s="68">
        <v>0</v>
      </c>
      <c r="CP39" s="69">
        <f t="shared" si="185"/>
        <v>0</v>
      </c>
      <c r="CQ39" s="68">
        <v>0</v>
      </c>
      <c r="CR39" s="69">
        <f t="shared" si="186"/>
        <v>0</v>
      </c>
      <c r="CS39" s="68">
        <v>0</v>
      </c>
      <c r="CT39" s="69">
        <f t="shared" si="187"/>
        <v>0</v>
      </c>
      <c r="CU39" s="68">
        <v>0</v>
      </c>
      <c r="CV39" s="69">
        <f t="shared" si="188"/>
        <v>0</v>
      </c>
      <c r="CW39" s="68">
        <v>0</v>
      </c>
      <c r="CX39" s="69">
        <f t="shared" si="189"/>
        <v>0</v>
      </c>
      <c r="CY39" s="68">
        <v>0</v>
      </c>
      <c r="CZ39" s="69">
        <f t="shared" si="190"/>
        <v>0</v>
      </c>
      <c r="DA39" s="68">
        <v>0</v>
      </c>
      <c r="DB39" s="69">
        <f t="shared" si="191"/>
        <v>0</v>
      </c>
      <c r="DC39" s="68">
        <v>0</v>
      </c>
      <c r="DD39" s="69">
        <f t="shared" si="192"/>
        <v>0</v>
      </c>
      <c r="DE39" s="68">
        <v>0</v>
      </c>
      <c r="DF39" s="69">
        <f t="shared" si="193"/>
        <v>0</v>
      </c>
      <c r="DG39" s="68">
        <v>0</v>
      </c>
      <c r="DH39" s="69">
        <f t="shared" si="194"/>
        <v>0</v>
      </c>
      <c r="DI39" s="68">
        <v>0</v>
      </c>
      <c r="DJ39" s="69">
        <f t="shared" si="195"/>
        <v>0</v>
      </c>
      <c r="DK39" s="68">
        <v>0</v>
      </c>
      <c r="DL39" s="69">
        <f t="shared" si="196"/>
        <v>0</v>
      </c>
      <c r="DM39" s="68">
        <v>0</v>
      </c>
      <c r="DN39" s="69">
        <f t="shared" si="197"/>
        <v>0</v>
      </c>
      <c r="DO39" s="68">
        <v>0</v>
      </c>
      <c r="DP39" s="69">
        <f t="shared" si="198"/>
        <v>0</v>
      </c>
      <c r="DQ39" s="68">
        <v>0</v>
      </c>
      <c r="DR39" s="69">
        <f t="shared" si="199"/>
        <v>0</v>
      </c>
      <c r="DS39" s="68">
        <v>0</v>
      </c>
      <c r="DT39" s="69">
        <f t="shared" si="200"/>
        <v>0</v>
      </c>
      <c r="DU39" s="68">
        <v>0</v>
      </c>
      <c r="DV39" s="69">
        <f t="shared" si="201"/>
        <v>0</v>
      </c>
      <c r="DW39" s="68">
        <v>0</v>
      </c>
      <c r="DX39" s="69">
        <f t="shared" si="202"/>
        <v>0</v>
      </c>
      <c r="DY39" s="68">
        <v>0</v>
      </c>
      <c r="DZ39" s="69">
        <f t="shared" si="203"/>
        <v>0</v>
      </c>
      <c r="EA39" s="68">
        <v>0</v>
      </c>
      <c r="EB39" s="69">
        <f t="shared" si="204"/>
        <v>0</v>
      </c>
      <c r="EC39" s="68">
        <v>0</v>
      </c>
      <c r="ED39" s="69">
        <f t="shared" si="205"/>
        <v>0</v>
      </c>
      <c r="EE39" s="68">
        <v>0</v>
      </c>
      <c r="EF39" s="69">
        <f t="shared" si="206"/>
        <v>0</v>
      </c>
      <c r="EG39" s="68">
        <v>0</v>
      </c>
      <c r="EH39" s="69">
        <f t="shared" si="207"/>
        <v>0</v>
      </c>
      <c r="EI39" s="68">
        <v>0</v>
      </c>
      <c r="EJ39" s="69">
        <f t="shared" si="208"/>
        <v>0</v>
      </c>
      <c r="EK39" s="68">
        <v>0</v>
      </c>
      <c r="EL39" s="69">
        <f t="shared" si="209"/>
        <v>0</v>
      </c>
      <c r="EM39" s="68">
        <v>0</v>
      </c>
      <c r="EN39" s="69">
        <f t="shared" si="210"/>
        <v>0</v>
      </c>
      <c r="EO39" s="68">
        <v>0</v>
      </c>
      <c r="EP39" s="69">
        <f t="shared" si="211"/>
        <v>0</v>
      </c>
      <c r="EQ39" s="68">
        <v>0</v>
      </c>
      <c r="ER39" s="69">
        <f t="shared" si="212"/>
        <v>0</v>
      </c>
      <c r="ES39" s="68">
        <v>0</v>
      </c>
      <c r="ET39" s="69">
        <f t="shared" si="213"/>
        <v>0</v>
      </c>
    </row>
    <row r="40" spans="1:150" s="44" customFormat="1" ht="13.5" thickBot="1" x14ac:dyDescent="0.25">
      <c r="A40" s="122"/>
      <c r="B40" s="67" t="s">
        <v>68</v>
      </c>
      <c r="C40" s="41" t="s">
        <v>108</v>
      </c>
      <c r="D40" s="85">
        <v>1</v>
      </c>
      <c r="E40" s="68">
        <v>0</v>
      </c>
      <c r="F40" s="69">
        <f t="shared" si="141"/>
        <v>0</v>
      </c>
      <c r="G40" s="68">
        <v>0</v>
      </c>
      <c r="H40" s="69">
        <f t="shared" si="142"/>
        <v>0</v>
      </c>
      <c r="I40" s="68">
        <v>0</v>
      </c>
      <c r="J40" s="69">
        <f t="shared" si="143"/>
        <v>0</v>
      </c>
      <c r="K40" s="68">
        <v>0</v>
      </c>
      <c r="L40" s="69">
        <f t="shared" si="144"/>
        <v>0</v>
      </c>
      <c r="M40" s="68">
        <v>0</v>
      </c>
      <c r="N40" s="69">
        <f t="shared" si="145"/>
        <v>0</v>
      </c>
      <c r="O40" s="68">
        <v>0</v>
      </c>
      <c r="P40" s="69">
        <f t="shared" si="146"/>
        <v>0</v>
      </c>
      <c r="Q40" s="68">
        <v>0</v>
      </c>
      <c r="R40" s="69">
        <f t="shared" si="147"/>
        <v>0</v>
      </c>
      <c r="S40" s="68">
        <v>0</v>
      </c>
      <c r="T40" s="69">
        <f t="shared" si="148"/>
        <v>0</v>
      </c>
      <c r="U40" s="68">
        <v>0</v>
      </c>
      <c r="V40" s="69">
        <f t="shared" si="149"/>
        <v>0</v>
      </c>
      <c r="W40" s="68">
        <v>0</v>
      </c>
      <c r="X40" s="69">
        <f t="shared" si="150"/>
        <v>0</v>
      </c>
      <c r="Y40" s="68">
        <v>0</v>
      </c>
      <c r="Z40" s="69">
        <f t="shared" si="151"/>
        <v>0</v>
      </c>
      <c r="AA40" s="68">
        <v>0</v>
      </c>
      <c r="AB40" s="69">
        <f t="shared" si="152"/>
        <v>0</v>
      </c>
      <c r="AC40" s="68">
        <v>0</v>
      </c>
      <c r="AD40" s="69">
        <f t="shared" si="153"/>
        <v>0</v>
      </c>
      <c r="AE40" s="68">
        <v>0</v>
      </c>
      <c r="AF40" s="69">
        <f t="shared" si="154"/>
        <v>0</v>
      </c>
      <c r="AG40" s="68">
        <v>0</v>
      </c>
      <c r="AH40" s="69">
        <f t="shared" si="155"/>
        <v>0</v>
      </c>
      <c r="AI40" s="68">
        <v>0</v>
      </c>
      <c r="AJ40" s="69">
        <f t="shared" si="156"/>
        <v>0</v>
      </c>
      <c r="AK40" s="68">
        <v>0</v>
      </c>
      <c r="AL40" s="69">
        <f t="shared" si="157"/>
        <v>0</v>
      </c>
      <c r="AM40" s="68">
        <v>0</v>
      </c>
      <c r="AN40" s="69">
        <f t="shared" si="158"/>
        <v>0</v>
      </c>
      <c r="AO40" s="68">
        <v>0</v>
      </c>
      <c r="AP40" s="69">
        <f t="shared" si="159"/>
        <v>0</v>
      </c>
      <c r="AQ40" s="68">
        <v>0</v>
      </c>
      <c r="AR40" s="69">
        <f t="shared" si="160"/>
        <v>0</v>
      </c>
      <c r="AS40" s="68">
        <v>0</v>
      </c>
      <c r="AT40" s="69">
        <f t="shared" si="161"/>
        <v>0</v>
      </c>
      <c r="AU40" s="68">
        <v>0</v>
      </c>
      <c r="AV40" s="69">
        <f t="shared" si="162"/>
        <v>0</v>
      </c>
      <c r="AW40" s="68">
        <v>0</v>
      </c>
      <c r="AX40" s="69">
        <f t="shared" si="163"/>
        <v>0</v>
      </c>
      <c r="AY40" s="68">
        <v>0</v>
      </c>
      <c r="AZ40" s="69">
        <f t="shared" si="164"/>
        <v>0</v>
      </c>
      <c r="BA40" s="68">
        <v>0</v>
      </c>
      <c r="BB40" s="69">
        <f t="shared" si="165"/>
        <v>0</v>
      </c>
      <c r="BC40" s="68">
        <v>0</v>
      </c>
      <c r="BD40" s="69">
        <f t="shared" si="166"/>
        <v>0</v>
      </c>
      <c r="BE40" s="68">
        <v>0</v>
      </c>
      <c r="BF40" s="69">
        <f t="shared" si="167"/>
        <v>0</v>
      </c>
      <c r="BG40" s="68">
        <v>0</v>
      </c>
      <c r="BH40" s="69">
        <f t="shared" si="168"/>
        <v>0</v>
      </c>
      <c r="BI40" s="68">
        <v>0</v>
      </c>
      <c r="BJ40" s="69">
        <f t="shared" si="169"/>
        <v>0</v>
      </c>
      <c r="BK40" s="68">
        <v>0</v>
      </c>
      <c r="BL40" s="69">
        <f t="shared" si="170"/>
        <v>0</v>
      </c>
      <c r="BM40" s="68">
        <v>0</v>
      </c>
      <c r="BN40" s="69">
        <f t="shared" si="171"/>
        <v>0</v>
      </c>
      <c r="BO40" s="68">
        <v>0</v>
      </c>
      <c r="BP40" s="69">
        <f t="shared" si="172"/>
        <v>0</v>
      </c>
      <c r="BQ40" s="68">
        <v>0</v>
      </c>
      <c r="BR40" s="69">
        <f t="shared" si="173"/>
        <v>0</v>
      </c>
      <c r="BS40" s="68">
        <v>0</v>
      </c>
      <c r="BT40" s="69">
        <f t="shared" si="174"/>
        <v>0</v>
      </c>
      <c r="BU40" s="68">
        <v>0</v>
      </c>
      <c r="BV40" s="69">
        <f t="shared" si="175"/>
        <v>0</v>
      </c>
      <c r="BW40" s="68">
        <v>0</v>
      </c>
      <c r="BX40" s="69">
        <f t="shared" si="176"/>
        <v>0</v>
      </c>
      <c r="BY40" s="68">
        <v>0</v>
      </c>
      <c r="BZ40" s="69">
        <f t="shared" si="177"/>
        <v>0</v>
      </c>
      <c r="CA40" s="68">
        <v>0</v>
      </c>
      <c r="CB40" s="69">
        <f t="shared" si="178"/>
        <v>0</v>
      </c>
      <c r="CC40" s="68">
        <v>0</v>
      </c>
      <c r="CD40" s="69">
        <f t="shared" si="179"/>
        <v>0</v>
      </c>
      <c r="CE40" s="68">
        <v>0</v>
      </c>
      <c r="CF40" s="69">
        <f t="shared" si="180"/>
        <v>0</v>
      </c>
      <c r="CG40" s="68">
        <v>0</v>
      </c>
      <c r="CH40" s="69">
        <f t="shared" si="181"/>
        <v>0</v>
      </c>
      <c r="CI40" s="68">
        <v>0</v>
      </c>
      <c r="CJ40" s="69">
        <f t="shared" si="182"/>
        <v>0</v>
      </c>
      <c r="CK40" s="68">
        <v>0</v>
      </c>
      <c r="CL40" s="69">
        <f t="shared" si="183"/>
        <v>0</v>
      </c>
      <c r="CM40" s="68">
        <v>0</v>
      </c>
      <c r="CN40" s="69">
        <f t="shared" si="184"/>
        <v>0</v>
      </c>
      <c r="CO40" s="68">
        <v>0</v>
      </c>
      <c r="CP40" s="69">
        <f t="shared" si="185"/>
        <v>0</v>
      </c>
      <c r="CQ40" s="68">
        <v>0</v>
      </c>
      <c r="CR40" s="69">
        <f t="shared" si="186"/>
        <v>0</v>
      </c>
      <c r="CS40" s="68">
        <v>0</v>
      </c>
      <c r="CT40" s="69">
        <f t="shared" si="187"/>
        <v>0</v>
      </c>
      <c r="CU40" s="68">
        <v>0</v>
      </c>
      <c r="CV40" s="69">
        <f t="shared" si="188"/>
        <v>0</v>
      </c>
      <c r="CW40" s="68">
        <v>0</v>
      </c>
      <c r="CX40" s="69">
        <f t="shared" si="189"/>
        <v>0</v>
      </c>
      <c r="CY40" s="68">
        <v>0</v>
      </c>
      <c r="CZ40" s="69">
        <f t="shared" si="190"/>
        <v>0</v>
      </c>
      <c r="DA40" s="68">
        <v>0</v>
      </c>
      <c r="DB40" s="69">
        <f t="shared" si="191"/>
        <v>0</v>
      </c>
      <c r="DC40" s="68">
        <v>0</v>
      </c>
      <c r="DD40" s="69">
        <f t="shared" si="192"/>
        <v>0</v>
      </c>
      <c r="DE40" s="68">
        <v>0</v>
      </c>
      <c r="DF40" s="69">
        <f t="shared" si="193"/>
        <v>0</v>
      </c>
      <c r="DG40" s="68">
        <v>0</v>
      </c>
      <c r="DH40" s="69">
        <f t="shared" si="194"/>
        <v>0</v>
      </c>
      <c r="DI40" s="68">
        <v>0</v>
      </c>
      <c r="DJ40" s="69">
        <f t="shared" si="195"/>
        <v>0</v>
      </c>
      <c r="DK40" s="68">
        <v>0</v>
      </c>
      <c r="DL40" s="69">
        <f t="shared" si="196"/>
        <v>0</v>
      </c>
      <c r="DM40" s="68">
        <v>0</v>
      </c>
      <c r="DN40" s="69">
        <f t="shared" si="197"/>
        <v>0</v>
      </c>
      <c r="DO40" s="68">
        <v>0</v>
      </c>
      <c r="DP40" s="69">
        <f t="shared" si="198"/>
        <v>0</v>
      </c>
      <c r="DQ40" s="68">
        <v>0</v>
      </c>
      <c r="DR40" s="69">
        <f t="shared" si="199"/>
        <v>0</v>
      </c>
      <c r="DS40" s="68">
        <v>0</v>
      </c>
      <c r="DT40" s="69">
        <f t="shared" si="200"/>
        <v>0</v>
      </c>
      <c r="DU40" s="68">
        <v>0</v>
      </c>
      <c r="DV40" s="69">
        <f t="shared" si="201"/>
        <v>0</v>
      </c>
      <c r="DW40" s="68">
        <v>0</v>
      </c>
      <c r="DX40" s="69">
        <f t="shared" si="202"/>
        <v>0</v>
      </c>
      <c r="DY40" s="68">
        <v>0</v>
      </c>
      <c r="DZ40" s="69">
        <f t="shared" si="203"/>
        <v>0</v>
      </c>
      <c r="EA40" s="68">
        <v>0</v>
      </c>
      <c r="EB40" s="69">
        <f t="shared" si="204"/>
        <v>0</v>
      </c>
      <c r="EC40" s="68">
        <v>0</v>
      </c>
      <c r="ED40" s="69">
        <f t="shared" si="205"/>
        <v>0</v>
      </c>
      <c r="EE40" s="68">
        <v>0</v>
      </c>
      <c r="EF40" s="69">
        <f t="shared" si="206"/>
        <v>0</v>
      </c>
      <c r="EG40" s="68">
        <v>0</v>
      </c>
      <c r="EH40" s="69">
        <f t="shared" si="207"/>
        <v>0</v>
      </c>
      <c r="EI40" s="68">
        <v>0</v>
      </c>
      <c r="EJ40" s="69">
        <f t="shared" si="208"/>
        <v>0</v>
      </c>
      <c r="EK40" s="68">
        <v>0</v>
      </c>
      <c r="EL40" s="69">
        <f t="shared" si="209"/>
        <v>0</v>
      </c>
      <c r="EM40" s="68">
        <v>0</v>
      </c>
      <c r="EN40" s="69">
        <f t="shared" si="210"/>
        <v>0</v>
      </c>
      <c r="EO40" s="68">
        <v>0</v>
      </c>
      <c r="EP40" s="69">
        <f t="shared" si="211"/>
        <v>0</v>
      </c>
      <c r="EQ40" s="68">
        <v>0</v>
      </c>
      <c r="ER40" s="69">
        <f t="shared" si="212"/>
        <v>0</v>
      </c>
      <c r="ES40" s="68">
        <v>0</v>
      </c>
      <c r="ET40" s="69">
        <f t="shared" si="213"/>
        <v>0</v>
      </c>
    </row>
    <row r="41" spans="1:150" s="44" customFormat="1" ht="13.5" thickBot="1" x14ac:dyDescent="0.25">
      <c r="A41" s="122"/>
      <c r="B41" s="67" t="s">
        <v>23</v>
      </c>
      <c r="C41" s="41" t="s">
        <v>109</v>
      </c>
      <c r="D41" s="85">
        <v>1</v>
      </c>
      <c r="E41" s="68">
        <v>0</v>
      </c>
      <c r="F41" s="69">
        <f t="shared" si="141"/>
        <v>0</v>
      </c>
      <c r="G41" s="68">
        <v>0</v>
      </c>
      <c r="H41" s="69">
        <f t="shared" si="142"/>
        <v>0</v>
      </c>
      <c r="I41" s="68">
        <v>0</v>
      </c>
      <c r="J41" s="69">
        <f t="shared" si="143"/>
        <v>0</v>
      </c>
      <c r="K41" s="68">
        <v>0</v>
      </c>
      <c r="L41" s="69">
        <f t="shared" si="144"/>
        <v>0</v>
      </c>
      <c r="M41" s="68">
        <v>0</v>
      </c>
      <c r="N41" s="69">
        <f t="shared" si="145"/>
        <v>0</v>
      </c>
      <c r="O41" s="68">
        <v>0</v>
      </c>
      <c r="P41" s="69">
        <f t="shared" si="146"/>
        <v>0</v>
      </c>
      <c r="Q41" s="68">
        <v>0</v>
      </c>
      <c r="R41" s="69">
        <f t="shared" si="147"/>
        <v>0</v>
      </c>
      <c r="S41" s="68">
        <v>0</v>
      </c>
      <c r="T41" s="69">
        <f t="shared" si="148"/>
        <v>0</v>
      </c>
      <c r="U41" s="68">
        <v>0</v>
      </c>
      <c r="V41" s="69">
        <f t="shared" si="149"/>
        <v>0</v>
      </c>
      <c r="W41" s="68">
        <v>0</v>
      </c>
      <c r="X41" s="69">
        <f t="shared" si="150"/>
        <v>0</v>
      </c>
      <c r="Y41" s="68">
        <v>0</v>
      </c>
      <c r="Z41" s="69">
        <f t="shared" si="151"/>
        <v>0</v>
      </c>
      <c r="AA41" s="68">
        <v>0</v>
      </c>
      <c r="AB41" s="69">
        <f t="shared" si="152"/>
        <v>0</v>
      </c>
      <c r="AC41" s="68">
        <v>0</v>
      </c>
      <c r="AD41" s="69">
        <f t="shared" si="153"/>
        <v>0</v>
      </c>
      <c r="AE41" s="68">
        <v>0</v>
      </c>
      <c r="AF41" s="69">
        <f t="shared" si="154"/>
        <v>0</v>
      </c>
      <c r="AG41" s="68">
        <v>0</v>
      </c>
      <c r="AH41" s="69">
        <f t="shared" si="155"/>
        <v>0</v>
      </c>
      <c r="AI41" s="68">
        <v>0</v>
      </c>
      <c r="AJ41" s="69">
        <f t="shared" si="156"/>
        <v>0</v>
      </c>
      <c r="AK41" s="68">
        <v>0</v>
      </c>
      <c r="AL41" s="69">
        <f t="shared" si="157"/>
        <v>0</v>
      </c>
      <c r="AM41" s="68">
        <v>0</v>
      </c>
      <c r="AN41" s="69">
        <f t="shared" si="158"/>
        <v>0</v>
      </c>
      <c r="AO41" s="68">
        <v>0</v>
      </c>
      <c r="AP41" s="69">
        <f t="shared" si="159"/>
        <v>0</v>
      </c>
      <c r="AQ41" s="68">
        <v>0</v>
      </c>
      <c r="AR41" s="69">
        <f t="shared" si="160"/>
        <v>0</v>
      </c>
      <c r="AS41" s="68">
        <v>0</v>
      </c>
      <c r="AT41" s="69">
        <f t="shared" si="161"/>
        <v>0</v>
      </c>
      <c r="AU41" s="68">
        <v>0</v>
      </c>
      <c r="AV41" s="69">
        <f t="shared" si="162"/>
        <v>0</v>
      </c>
      <c r="AW41" s="68">
        <v>0</v>
      </c>
      <c r="AX41" s="69">
        <f t="shared" si="163"/>
        <v>0</v>
      </c>
      <c r="AY41" s="68">
        <v>0</v>
      </c>
      <c r="AZ41" s="69">
        <f t="shared" si="164"/>
        <v>0</v>
      </c>
      <c r="BA41" s="68">
        <v>0</v>
      </c>
      <c r="BB41" s="69">
        <f t="shared" si="165"/>
        <v>0</v>
      </c>
      <c r="BC41" s="68">
        <v>0</v>
      </c>
      <c r="BD41" s="69">
        <f t="shared" si="166"/>
        <v>0</v>
      </c>
      <c r="BE41" s="68">
        <v>0</v>
      </c>
      <c r="BF41" s="69">
        <f t="shared" si="167"/>
        <v>0</v>
      </c>
      <c r="BG41" s="68">
        <v>0</v>
      </c>
      <c r="BH41" s="69">
        <f t="shared" si="168"/>
        <v>0</v>
      </c>
      <c r="BI41" s="68">
        <v>0</v>
      </c>
      <c r="BJ41" s="69">
        <f t="shared" si="169"/>
        <v>0</v>
      </c>
      <c r="BK41" s="68">
        <v>0</v>
      </c>
      <c r="BL41" s="69">
        <f t="shared" si="170"/>
        <v>0</v>
      </c>
      <c r="BM41" s="68">
        <v>0</v>
      </c>
      <c r="BN41" s="69">
        <f t="shared" si="171"/>
        <v>0</v>
      </c>
      <c r="BO41" s="68">
        <v>0</v>
      </c>
      <c r="BP41" s="69">
        <f t="shared" si="172"/>
        <v>0</v>
      </c>
      <c r="BQ41" s="68">
        <v>0</v>
      </c>
      <c r="BR41" s="69">
        <f t="shared" si="173"/>
        <v>0</v>
      </c>
      <c r="BS41" s="68">
        <v>0</v>
      </c>
      <c r="BT41" s="69">
        <f t="shared" si="174"/>
        <v>0</v>
      </c>
      <c r="BU41" s="68">
        <v>0</v>
      </c>
      <c r="BV41" s="69">
        <f t="shared" si="175"/>
        <v>0</v>
      </c>
      <c r="BW41" s="68">
        <v>0</v>
      </c>
      <c r="BX41" s="69">
        <f t="shared" si="176"/>
        <v>0</v>
      </c>
      <c r="BY41" s="68">
        <v>0</v>
      </c>
      <c r="BZ41" s="69">
        <f t="shared" si="177"/>
        <v>0</v>
      </c>
      <c r="CA41" s="68">
        <v>0</v>
      </c>
      <c r="CB41" s="69">
        <f t="shared" si="178"/>
        <v>0</v>
      </c>
      <c r="CC41" s="68">
        <v>0</v>
      </c>
      <c r="CD41" s="69">
        <f t="shared" si="179"/>
        <v>0</v>
      </c>
      <c r="CE41" s="68">
        <v>0</v>
      </c>
      <c r="CF41" s="69">
        <f t="shared" si="180"/>
        <v>0</v>
      </c>
      <c r="CG41" s="68">
        <v>0</v>
      </c>
      <c r="CH41" s="69">
        <f t="shared" si="181"/>
        <v>0</v>
      </c>
      <c r="CI41" s="68">
        <v>0</v>
      </c>
      <c r="CJ41" s="69">
        <f t="shared" si="182"/>
        <v>0</v>
      </c>
      <c r="CK41" s="68">
        <v>0</v>
      </c>
      <c r="CL41" s="69">
        <f t="shared" si="183"/>
        <v>0</v>
      </c>
      <c r="CM41" s="68">
        <v>0</v>
      </c>
      <c r="CN41" s="69">
        <f t="shared" si="184"/>
        <v>0</v>
      </c>
      <c r="CO41" s="68">
        <v>0</v>
      </c>
      <c r="CP41" s="69">
        <f t="shared" si="185"/>
        <v>0</v>
      </c>
      <c r="CQ41" s="68">
        <v>0</v>
      </c>
      <c r="CR41" s="69">
        <f t="shared" si="186"/>
        <v>0</v>
      </c>
      <c r="CS41" s="68">
        <v>0</v>
      </c>
      <c r="CT41" s="69">
        <f t="shared" si="187"/>
        <v>0</v>
      </c>
      <c r="CU41" s="68">
        <v>0</v>
      </c>
      <c r="CV41" s="69">
        <f t="shared" si="188"/>
        <v>0</v>
      </c>
      <c r="CW41" s="68">
        <v>0</v>
      </c>
      <c r="CX41" s="69">
        <f t="shared" si="189"/>
        <v>0</v>
      </c>
      <c r="CY41" s="68">
        <v>0</v>
      </c>
      <c r="CZ41" s="69">
        <f t="shared" si="190"/>
        <v>0</v>
      </c>
      <c r="DA41" s="68">
        <v>0</v>
      </c>
      <c r="DB41" s="69">
        <f t="shared" si="191"/>
        <v>0</v>
      </c>
      <c r="DC41" s="68">
        <v>0</v>
      </c>
      <c r="DD41" s="69">
        <f t="shared" si="192"/>
        <v>0</v>
      </c>
      <c r="DE41" s="68">
        <v>0</v>
      </c>
      <c r="DF41" s="69">
        <f t="shared" si="193"/>
        <v>0</v>
      </c>
      <c r="DG41" s="68">
        <v>0</v>
      </c>
      <c r="DH41" s="69">
        <f t="shared" si="194"/>
        <v>0</v>
      </c>
      <c r="DI41" s="68">
        <v>0</v>
      </c>
      <c r="DJ41" s="69">
        <f t="shared" si="195"/>
        <v>0</v>
      </c>
      <c r="DK41" s="68">
        <v>0</v>
      </c>
      <c r="DL41" s="69">
        <f t="shared" si="196"/>
        <v>0</v>
      </c>
      <c r="DM41" s="68">
        <v>0</v>
      </c>
      <c r="DN41" s="69">
        <f t="shared" si="197"/>
        <v>0</v>
      </c>
      <c r="DO41" s="68">
        <v>0</v>
      </c>
      <c r="DP41" s="69">
        <f t="shared" si="198"/>
        <v>0</v>
      </c>
      <c r="DQ41" s="68">
        <v>0</v>
      </c>
      <c r="DR41" s="69">
        <f t="shared" si="199"/>
        <v>0</v>
      </c>
      <c r="DS41" s="68">
        <v>0</v>
      </c>
      <c r="DT41" s="69">
        <f t="shared" si="200"/>
        <v>0</v>
      </c>
      <c r="DU41" s="68">
        <v>0</v>
      </c>
      <c r="DV41" s="69">
        <f t="shared" si="201"/>
        <v>0</v>
      </c>
      <c r="DW41" s="68">
        <v>0</v>
      </c>
      <c r="DX41" s="69">
        <f t="shared" si="202"/>
        <v>0</v>
      </c>
      <c r="DY41" s="68">
        <v>0</v>
      </c>
      <c r="DZ41" s="69">
        <f t="shared" si="203"/>
        <v>0</v>
      </c>
      <c r="EA41" s="68">
        <v>0</v>
      </c>
      <c r="EB41" s="69">
        <f t="shared" si="204"/>
        <v>0</v>
      </c>
      <c r="EC41" s="68">
        <v>0</v>
      </c>
      <c r="ED41" s="69">
        <f t="shared" si="205"/>
        <v>0</v>
      </c>
      <c r="EE41" s="68">
        <v>0</v>
      </c>
      <c r="EF41" s="69">
        <f t="shared" si="206"/>
        <v>0</v>
      </c>
      <c r="EG41" s="68">
        <v>0</v>
      </c>
      <c r="EH41" s="69">
        <f t="shared" si="207"/>
        <v>0</v>
      </c>
      <c r="EI41" s="68">
        <v>0</v>
      </c>
      <c r="EJ41" s="69">
        <f t="shared" si="208"/>
        <v>0</v>
      </c>
      <c r="EK41" s="68">
        <v>0</v>
      </c>
      <c r="EL41" s="69">
        <f t="shared" si="209"/>
        <v>0</v>
      </c>
      <c r="EM41" s="68">
        <v>0</v>
      </c>
      <c r="EN41" s="69">
        <f t="shared" si="210"/>
        <v>0</v>
      </c>
      <c r="EO41" s="68">
        <v>0</v>
      </c>
      <c r="EP41" s="69">
        <f t="shared" si="211"/>
        <v>0</v>
      </c>
      <c r="EQ41" s="68">
        <v>0</v>
      </c>
      <c r="ER41" s="69">
        <f t="shared" si="212"/>
        <v>0</v>
      </c>
      <c r="ES41" s="68">
        <v>0</v>
      </c>
      <c r="ET41" s="69">
        <f t="shared" si="213"/>
        <v>0</v>
      </c>
    </row>
    <row r="42" spans="1:150" s="44" customFormat="1" ht="13.5" thickBot="1" x14ac:dyDescent="0.25">
      <c r="A42" s="122"/>
      <c r="B42" s="67" t="s">
        <v>69</v>
      </c>
      <c r="C42" s="41" t="s">
        <v>109</v>
      </c>
      <c r="D42" s="85">
        <v>0.5</v>
      </c>
      <c r="E42" s="68">
        <v>0</v>
      </c>
      <c r="F42" s="69">
        <f t="shared" si="141"/>
        <v>0</v>
      </c>
      <c r="G42" s="68">
        <v>0</v>
      </c>
      <c r="H42" s="69">
        <f t="shared" si="142"/>
        <v>0</v>
      </c>
      <c r="I42" s="68">
        <v>0</v>
      </c>
      <c r="J42" s="69">
        <f t="shared" si="143"/>
        <v>0</v>
      </c>
      <c r="K42" s="68">
        <v>0</v>
      </c>
      <c r="L42" s="69">
        <f t="shared" si="144"/>
        <v>0</v>
      </c>
      <c r="M42" s="68">
        <v>0</v>
      </c>
      <c r="N42" s="69">
        <f t="shared" si="145"/>
        <v>0</v>
      </c>
      <c r="O42" s="68">
        <v>0</v>
      </c>
      <c r="P42" s="69">
        <f t="shared" si="146"/>
        <v>0</v>
      </c>
      <c r="Q42" s="68">
        <v>0</v>
      </c>
      <c r="R42" s="69">
        <f t="shared" si="147"/>
        <v>0</v>
      </c>
      <c r="S42" s="68">
        <v>0</v>
      </c>
      <c r="T42" s="69">
        <f t="shared" si="148"/>
        <v>0</v>
      </c>
      <c r="U42" s="68">
        <v>0</v>
      </c>
      <c r="V42" s="69">
        <f t="shared" si="149"/>
        <v>0</v>
      </c>
      <c r="W42" s="68">
        <v>0</v>
      </c>
      <c r="X42" s="69">
        <f t="shared" si="150"/>
        <v>0</v>
      </c>
      <c r="Y42" s="68">
        <v>0</v>
      </c>
      <c r="Z42" s="69">
        <f t="shared" si="151"/>
        <v>0</v>
      </c>
      <c r="AA42" s="68">
        <v>0</v>
      </c>
      <c r="AB42" s="69">
        <f t="shared" si="152"/>
        <v>0</v>
      </c>
      <c r="AC42" s="68">
        <v>0</v>
      </c>
      <c r="AD42" s="69">
        <f t="shared" si="153"/>
        <v>0</v>
      </c>
      <c r="AE42" s="68">
        <v>0</v>
      </c>
      <c r="AF42" s="69">
        <f t="shared" si="154"/>
        <v>0</v>
      </c>
      <c r="AG42" s="68">
        <v>0</v>
      </c>
      <c r="AH42" s="69">
        <f t="shared" si="155"/>
        <v>0</v>
      </c>
      <c r="AI42" s="68">
        <v>0</v>
      </c>
      <c r="AJ42" s="69">
        <f t="shared" si="156"/>
        <v>0</v>
      </c>
      <c r="AK42" s="68">
        <v>0</v>
      </c>
      <c r="AL42" s="69">
        <f t="shared" si="157"/>
        <v>0</v>
      </c>
      <c r="AM42" s="68">
        <v>0</v>
      </c>
      <c r="AN42" s="69">
        <f t="shared" si="158"/>
        <v>0</v>
      </c>
      <c r="AO42" s="68">
        <v>0</v>
      </c>
      <c r="AP42" s="69">
        <f t="shared" si="159"/>
        <v>0</v>
      </c>
      <c r="AQ42" s="68">
        <v>0</v>
      </c>
      <c r="AR42" s="69">
        <f t="shared" si="160"/>
        <v>0</v>
      </c>
      <c r="AS42" s="68">
        <v>0</v>
      </c>
      <c r="AT42" s="69">
        <f t="shared" si="161"/>
        <v>0</v>
      </c>
      <c r="AU42" s="68">
        <v>0</v>
      </c>
      <c r="AV42" s="69">
        <f t="shared" si="162"/>
        <v>0</v>
      </c>
      <c r="AW42" s="68">
        <v>0</v>
      </c>
      <c r="AX42" s="69">
        <f t="shared" si="163"/>
        <v>0</v>
      </c>
      <c r="AY42" s="68">
        <v>0</v>
      </c>
      <c r="AZ42" s="69">
        <f t="shared" si="164"/>
        <v>0</v>
      </c>
      <c r="BA42" s="68">
        <v>0</v>
      </c>
      <c r="BB42" s="69">
        <f t="shared" si="165"/>
        <v>0</v>
      </c>
      <c r="BC42" s="68">
        <v>0</v>
      </c>
      <c r="BD42" s="69">
        <f t="shared" si="166"/>
        <v>0</v>
      </c>
      <c r="BE42" s="68">
        <v>0</v>
      </c>
      <c r="BF42" s="69">
        <f t="shared" si="167"/>
        <v>0</v>
      </c>
      <c r="BG42" s="68">
        <v>0</v>
      </c>
      <c r="BH42" s="69">
        <f t="shared" si="168"/>
        <v>0</v>
      </c>
      <c r="BI42" s="68">
        <v>0</v>
      </c>
      <c r="BJ42" s="69">
        <f t="shared" si="169"/>
        <v>0</v>
      </c>
      <c r="BK42" s="68">
        <v>0</v>
      </c>
      <c r="BL42" s="69">
        <f t="shared" si="170"/>
        <v>0</v>
      </c>
      <c r="BM42" s="68">
        <v>0</v>
      </c>
      <c r="BN42" s="69">
        <f t="shared" si="171"/>
        <v>0</v>
      </c>
      <c r="BO42" s="68">
        <v>0</v>
      </c>
      <c r="BP42" s="69">
        <f t="shared" si="172"/>
        <v>0</v>
      </c>
      <c r="BQ42" s="68">
        <v>0</v>
      </c>
      <c r="BR42" s="69">
        <f t="shared" si="173"/>
        <v>0</v>
      </c>
      <c r="BS42" s="68">
        <v>0</v>
      </c>
      <c r="BT42" s="69">
        <f t="shared" si="174"/>
        <v>0</v>
      </c>
      <c r="BU42" s="68">
        <v>0</v>
      </c>
      <c r="BV42" s="69">
        <f t="shared" si="175"/>
        <v>0</v>
      </c>
      <c r="BW42" s="68">
        <v>0</v>
      </c>
      <c r="BX42" s="69">
        <f t="shared" si="176"/>
        <v>0</v>
      </c>
      <c r="BY42" s="68">
        <v>0</v>
      </c>
      <c r="BZ42" s="69">
        <f t="shared" si="177"/>
        <v>0</v>
      </c>
      <c r="CA42" s="68">
        <v>0</v>
      </c>
      <c r="CB42" s="69">
        <f t="shared" si="178"/>
        <v>0</v>
      </c>
      <c r="CC42" s="68">
        <v>0</v>
      </c>
      <c r="CD42" s="69">
        <f t="shared" si="179"/>
        <v>0</v>
      </c>
      <c r="CE42" s="68">
        <v>0</v>
      </c>
      <c r="CF42" s="69">
        <f t="shared" si="180"/>
        <v>0</v>
      </c>
      <c r="CG42" s="68">
        <v>0</v>
      </c>
      <c r="CH42" s="69">
        <f t="shared" si="181"/>
        <v>0</v>
      </c>
      <c r="CI42" s="68">
        <v>0</v>
      </c>
      <c r="CJ42" s="69">
        <f t="shared" si="182"/>
        <v>0</v>
      </c>
      <c r="CK42" s="68">
        <v>0</v>
      </c>
      <c r="CL42" s="69">
        <f t="shared" si="183"/>
        <v>0</v>
      </c>
      <c r="CM42" s="68">
        <v>0</v>
      </c>
      <c r="CN42" s="69">
        <f t="shared" si="184"/>
        <v>0</v>
      </c>
      <c r="CO42" s="68">
        <v>0</v>
      </c>
      <c r="CP42" s="69">
        <f t="shared" si="185"/>
        <v>0</v>
      </c>
      <c r="CQ42" s="68">
        <v>0</v>
      </c>
      <c r="CR42" s="69">
        <f t="shared" si="186"/>
        <v>0</v>
      </c>
      <c r="CS42" s="68">
        <v>0</v>
      </c>
      <c r="CT42" s="69">
        <f t="shared" si="187"/>
        <v>0</v>
      </c>
      <c r="CU42" s="68">
        <v>0</v>
      </c>
      <c r="CV42" s="69">
        <f t="shared" si="188"/>
        <v>0</v>
      </c>
      <c r="CW42" s="68">
        <v>0</v>
      </c>
      <c r="CX42" s="69">
        <f t="shared" si="189"/>
        <v>0</v>
      </c>
      <c r="CY42" s="68">
        <v>0</v>
      </c>
      <c r="CZ42" s="69">
        <f t="shared" si="190"/>
        <v>0</v>
      </c>
      <c r="DA42" s="68">
        <v>0</v>
      </c>
      <c r="DB42" s="69">
        <f t="shared" si="191"/>
        <v>0</v>
      </c>
      <c r="DC42" s="68">
        <v>0</v>
      </c>
      <c r="DD42" s="69">
        <f t="shared" si="192"/>
        <v>0</v>
      </c>
      <c r="DE42" s="68">
        <v>0</v>
      </c>
      <c r="DF42" s="69">
        <f t="shared" si="193"/>
        <v>0</v>
      </c>
      <c r="DG42" s="68">
        <v>0</v>
      </c>
      <c r="DH42" s="69">
        <f t="shared" si="194"/>
        <v>0</v>
      </c>
      <c r="DI42" s="68">
        <v>0</v>
      </c>
      <c r="DJ42" s="69">
        <f t="shared" si="195"/>
        <v>0</v>
      </c>
      <c r="DK42" s="68">
        <v>0</v>
      </c>
      <c r="DL42" s="69">
        <f t="shared" si="196"/>
        <v>0</v>
      </c>
      <c r="DM42" s="68">
        <v>0</v>
      </c>
      <c r="DN42" s="69">
        <f t="shared" si="197"/>
        <v>0</v>
      </c>
      <c r="DO42" s="68">
        <v>0</v>
      </c>
      <c r="DP42" s="69">
        <f t="shared" si="198"/>
        <v>0</v>
      </c>
      <c r="DQ42" s="68">
        <v>0</v>
      </c>
      <c r="DR42" s="69">
        <f t="shared" si="199"/>
        <v>0</v>
      </c>
      <c r="DS42" s="68">
        <v>0</v>
      </c>
      <c r="DT42" s="69">
        <f t="shared" si="200"/>
        <v>0</v>
      </c>
      <c r="DU42" s="68">
        <v>0</v>
      </c>
      <c r="DV42" s="69">
        <f t="shared" si="201"/>
        <v>0</v>
      </c>
      <c r="DW42" s="68">
        <v>0</v>
      </c>
      <c r="DX42" s="69">
        <f t="shared" si="202"/>
        <v>0</v>
      </c>
      <c r="DY42" s="68">
        <v>0</v>
      </c>
      <c r="DZ42" s="69">
        <f t="shared" si="203"/>
        <v>0</v>
      </c>
      <c r="EA42" s="68">
        <v>0</v>
      </c>
      <c r="EB42" s="69">
        <f t="shared" si="204"/>
        <v>0</v>
      </c>
      <c r="EC42" s="68">
        <v>0</v>
      </c>
      <c r="ED42" s="69">
        <f t="shared" si="205"/>
        <v>0</v>
      </c>
      <c r="EE42" s="68">
        <v>0</v>
      </c>
      <c r="EF42" s="69">
        <f t="shared" si="206"/>
        <v>0</v>
      </c>
      <c r="EG42" s="68">
        <v>0</v>
      </c>
      <c r="EH42" s="69">
        <f t="shared" si="207"/>
        <v>0</v>
      </c>
      <c r="EI42" s="68">
        <v>0</v>
      </c>
      <c r="EJ42" s="69">
        <f t="shared" si="208"/>
        <v>0</v>
      </c>
      <c r="EK42" s="68">
        <v>0</v>
      </c>
      <c r="EL42" s="69">
        <f t="shared" si="209"/>
        <v>0</v>
      </c>
      <c r="EM42" s="68">
        <v>0</v>
      </c>
      <c r="EN42" s="69">
        <f t="shared" si="210"/>
        <v>0</v>
      </c>
      <c r="EO42" s="68">
        <v>0</v>
      </c>
      <c r="EP42" s="69">
        <f t="shared" si="211"/>
        <v>0</v>
      </c>
      <c r="EQ42" s="68">
        <v>0</v>
      </c>
      <c r="ER42" s="69">
        <f t="shared" si="212"/>
        <v>0</v>
      </c>
      <c r="ES42" s="68">
        <v>0</v>
      </c>
      <c r="ET42" s="69">
        <f t="shared" si="213"/>
        <v>0</v>
      </c>
    </row>
    <row r="43" spans="1:150" s="44" customFormat="1" ht="26.25" thickBot="1" x14ac:dyDescent="0.25">
      <c r="A43" s="122"/>
      <c r="B43" s="67" t="s">
        <v>70</v>
      </c>
      <c r="C43" s="41" t="s">
        <v>110</v>
      </c>
      <c r="D43" s="85">
        <v>0.5</v>
      </c>
      <c r="E43" s="68">
        <v>0</v>
      </c>
      <c r="F43" s="70">
        <f>IF($D43*E43&gt;=5,5,$D43*E43)</f>
        <v>0</v>
      </c>
      <c r="G43" s="68">
        <v>0</v>
      </c>
      <c r="H43" s="70">
        <f>IF($D43*G43&gt;=5,5,$D43*G43)</f>
        <v>0</v>
      </c>
      <c r="I43" s="68">
        <v>0</v>
      </c>
      <c r="J43" s="70">
        <f>IF($D43*I43&gt;=5,5,$D43*I43)</f>
        <v>0</v>
      </c>
      <c r="K43" s="68">
        <v>0</v>
      </c>
      <c r="L43" s="70">
        <f>IF($D43*K43&gt;=5,5,$D43*K43)</f>
        <v>0</v>
      </c>
      <c r="M43" s="68">
        <v>0</v>
      </c>
      <c r="N43" s="70">
        <f>IF($D43*M43&gt;=5,5,$D43*M43)</f>
        <v>0</v>
      </c>
      <c r="O43" s="68">
        <v>0</v>
      </c>
      <c r="P43" s="70">
        <f>IF($D43*O43&gt;=5,5,$D43*O43)</f>
        <v>0</v>
      </c>
      <c r="Q43" s="68">
        <v>0</v>
      </c>
      <c r="R43" s="70">
        <f>IF($D43*Q43&gt;=5,5,$D43*Q43)</f>
        <v>0</v>
      </c>
      <c r="S43" s="68">
        <v>0</v>
      </c>
      <c r="T43" s="70">
        <f>IF($D43*S43&gt;=5,5,$D43*S43)</f>
        <v>0</v>
      </c>
      <c r="U43" s="68">
        <v>0</v>
      </c>
      <c r="V43" s="70">
        <f>IF($D43*U43&gt;=5,5,$D43*U43)</f>
        <v>0</v>
      </c>
      <c r="W43" s="68">
        <v>0</v>
      </c>
      <c r="X43" s="70">
        <f>IF($D43*W43&gt;=5,5,$D43*W43)</f>
        <v>0</v>
      </c>
      <c r="Y43" s="68">
        <v>0</v>
      </c>
      <c r="Z43" s="70">
        <f>IF($D43*Y43&gt;=5,5,$D43*Y43)</f>
        <v>0</v>
      </c>
      <c r="AA43" s="68">
        <v>0</v>
      </c>
      <c r="AB43" s="70">
        <f>IF($D43*AA43&gt;=5,5,$D43*AA43)</f>
        <v>0</v>
      </c>
      <c r="AC43" s="68">
        <v>0</v>
      </c>
      <c r="AD43" s="70">
        <f>IF($D43*AC43&gt;=5,5,$D43*AC43)</f>
        <v>0</v>
      </c>
      <c r="AE43" s="68">
        <v>0</v>
      </c>
      <c r="AF43" s="70">
        <f>IF($D43*AE43&gt;=5,5,$D43*AE43)</f>
        <v>0</v>
      </c>
      <c r="AG43" s="68">
        <v>0</v>
      </c>
      <c r="AH43" s="70">
        <f>IF($D43*AG43&gt;=5,5,$D43*AG43)</f>
        <v>0</v>
      </c>
      <c r="AI43" s="68">
        <v>0</v>
      </c>
      <c r="AJ43" s="70">
        <f>IF($D43*AI43&gt;=5,5,$D43*AI43)</f>
        <v>0</v>
      </c>
      <c r="AK43" s="68">
        <v>0</v>
      </c>
      <c r="AL43" s="70">
        <f>IF($D43*AK43&gt;=5,5,$D43*AK43)</f>
        <v>0</v>
      </c>
      <c r="AM43" s="68">
        <v>0</v>
      </c>
      <c r="AN43" s="70">
        <f>IF($D43*AM43&gt;=5,5,$D43*AM43)</f>
        <v>0</v>
      </c>
      <c r="AO43" s="68">
        <v>0</v>
      </c>
      <c r="AP43" s="70">
        <f>IF($D43*AO43&gt;=5,5,$D43*AO43)</f>
        <v>0</v>
      </c>
      <c r="AQ43" s="68">
        <v>0</v>
      </c>
      <c r="AR43" s="70">
        <f>IF($D43*AQ43&gt;=5,5,$D43*AQ43)</f>
        <v>0</v>
      </c>
      <c r="AS43" s="68">
        <v>0</v>
      </c>
      <c r="AT43" s="70">
        <f>IF($D43*AS43&gt;=5,5,$D43*AS43)</f>
        <v>0</v>
      </c>
      <c r="AU43" s="68">
        <v>0</v>
      </c>
      <c r="AV43" s="70">
        <f>IF($D43*AU43&gt;=5,5,$D43*AU43)</f>
        <v>0</v>
      </c>
      <c r="AW43" s="68">
        <v>0</v>
      </c>
      <c r="AX43" s="70">
        <f>IF($D43*AW43&gt;=5,5,$D43*AW43)</f>
        <v>0</v>
      </c>
      <c r="AY43" s="68">
        <v>0</v>
      </c>
      <c r="AZ43" s="70">
        <f>IF($D43*AY43&gt;=5,5,$D43*AY43)</f>
        <v>0</v>
      </c>
      <c r="BA43" s="68">
        <v>0</v>
      </c>
      <c r="BB43" s="70">
        <f>IF($D43*BA43&gt;=5,5,$D43*BA43)</f>
        <v>0</v>
      </c>
      <c r="BC43" s="68">
        <v>0</v>
      </c>
      <c r="BD43" s="70">
        <f>IF($D43*BC43&gt;=5,5,$D43*BC43)</f>
        <v>0</v>
      </c>
      <c r="BE43" s="68">
        <v>0</v>
      </c>
      <c r="BF43" s="70">
        <f>IF($D43*BE43&gt;=5,5,$D43*BE43)</f>
        <v>0</v>
      </c>
      <c r="BG43" s="68">
        <v>0</v>
      </c>
      <c r="BH43" s="70">
        <f>IF($D43*BG43&gt;=5,5,$D43*BG43)</f>
        <v>0</v>
      </c>
      <c r="BI43" s="68">
        <v>0</v>
      </c>
      <c r="BJ43" s="70">
        <f>IF($D43*BI43&gt;=5,5,$D43*BI43)</f>
        <v>0</v>
      </c>
      <c r="BK43" s="68">
        <v>0</v>
      </c>
      <c r="BL43" s="70">
        <f>IF($D43*BK43&gt;=5,5,$D43*BK43)</f>
        <v>0</v>
      </c>
      <c r="BM43" s="68">
        <v>0</v>
      </c>
      <c r="BN43" s="70">
        <f>IF($D43*BM43&gt;=5,5,$D43*BM43)</f>
        <v>0</v>
      </c>
      <c r="BO43" s="68">
        <v>0</v>
      </c>
      <c r="BP43" s="70">
        <f>IF($D43*BO43&gt;=5,5,$D43*BO43)</f>
        <v>0</v>
      </c>
      <c r="BQ43" s="68">
        <v>0</v>
      </c>
      <c r="BR43" s="70">
        <f>IF($D43*BQ43&gt;=5,5,$D43*BQ43)</f>
        <v>0</v>
      </c>
      <c r="BS43" s="68">
        <v>0</v>
      </c>
      <c r="BT43" s="70">
        <f>IF($D43*BS43&gt;=5,5,$D43*BS43)</f>
        <v>0</v>
      </c>
      <c r="BU43" s="68">
        <v>0</v>
      </c>
      <c r="BV43" s="70">
        <f>IF($D43*BU43&gt;=5,5,$D43*BU43)</f>
        <v>0</v>
      </c>
      <c r="BW43" s="68">
        <v>0</v>
      </c>
      <c r="BX43" s="70">
        <f>IF($D43*BW43&gt;=5,5,$D43*BW43)</f>
        <v>0</v>
      </c>
      <c r="BY43" s="68">
        <v>0</v>
      </c>
      <c r="BZ43" s="70">
        <f>IF($D43*BY43&gt;=5,5,$D43*BY43)</f>
        <v>0</v>
      </c>
      <c r="CA43" s="68">
        <v>0</v>
      </c>
      <c r="CB43" s="70">
        <f>IF($D43*CA43&gt;=5,5,$D43*CA43)</f>
        <v>0</v>
      </c>
      <c r="CC43" s="68">
        <v>0</v>
      </c>
      <c r="CD43" s="70">
        <f>IF($D43*CC43&gt;=5,5,$D43*CC43)</f>
        <v>0</v>
      </c>
      <c r="CE43" s="68">
        <v>0</v>
      </c>
      <c r="CF43" s="70">
        <f>IF($D43*CE43&gt;=5,5,$D43*CE43)</f>
        <v>0</v>
      </c>
      <c r="CG43" s="68">
        <v>0</v>
      </c>
      <c r="CH43" s="70">
        <f>IF($D43*CG43&gt;=5,5,$D43*CG43)</f>
        <v>0</v>
      </c>
      <c r="CI43" s="68">
        <v>0</v>
      </c>
      <c r="CJ43" s="70">
        <f>IF($D43*CI43&gt;=5,5,$D43*CI43)</f>
        <v>0</v>
      </c>
      <c r="CK43" s="68">
        <v>0</v>
      </c>
      <c r="CL43" s="70">
        <f>IF($D43*CK43&gt;=5,5,$D43*CK43)</f>
        <v>0</v>
      </c>
      <c r="CM43" s="68">
        <v>0</v>
      </c>
      <c r="CN43" s="70">
        <f>IF($D43*CM43&gt;=5,5,$D43*CM43)</f>
        <v>0</v>
      </c>
      <c r="CO43" s="68">
        <v>0</v>
      </c>
      <c r="CP43" s="70">
        <f>IF($D43*CO43&gt;=5,5,$D43*CO43)</f>
        <v>0</v>
      </c>
      <c r="CQ43" s="68">
        <v>0</v>
      </c>
      <c r="CR43" s="70">
        <f>IF($D43*CQ43&gt;=5,5,$D43*CQ43)</f>
        <v>0</v>
      </c>
      <c r="CS43" s="68">
        <v>0</v>
      </c>
      <c r="CT43" s="70">
        <f>IF($D43*CS43&gt;=5,5,$D43*CS43)</f>
        <v>0</v>
      </c>
      <c r="CU43" s="68">
        <v>0</v>
      </c>
      <c r="CV43" s="70">
        <f>IF($D43*CU43&gt;=5,5,$D43*CU43)</f>
        <v>0</v>
      </c>
      <c r="CW43" s="68">
        <v>0</v>
      </c>
      <c r="CX43" s="70">
        <f>IF($D43*CW43&gt;=5,5,$D43*CW43)</f>
        <v>0</v>
      </c>
      <c r="CY43" s="68">
        <v>0</v>
      </c>
      <c r="CZ43" s="70">
        <f>IF($D43*CY43&gt;=5,5,$D43*CY43)</f>
        <v>0</v>
      </c>
      <c r="DA43" s="68">
        <v>0</v>
      </c>
      <c r="DB43" s="70">
        <f>IF($D43*DA43&gt;=5,5,$D43*DA43)</f>
        <v>0</v>
      </c>
      <c r="DC43" s="68">
        <v>0</v>
      </c>
      <c r="DD43" s="70">
        <f>IF($D43*DC43&gt;=5,5,$D43*DC43)</f>
        <v>0</v>
      </c>
      <c r="DE43" s="68">
        <v>0</v>
      </c>
      <c r="DF43" s="70">
        <f>IF($D43*DE43&gt;=5,5,$D43*DE43)</f>
        <v>0</v>
      </c>
      <c r="DG43" s="68">
        <v>0</v>
      </c>
      <c r="DH43" s="70">
        <f>IF($D43*DG43&gt;=5,5,$D43*DG43)</f>
        <v>0</v>
      </c>
      <c r="DI43" s="68">
        <v>0</v>
      </c>
      <c r="DJ43" s="70">
        <f>IF($D43*DI43&gt;=5,5,$D43*DI43)</f>
        <v>0</v>
      </c>
      <c r="DK43" s="68">
        <v>0</v>
      </c>
      <c r="DL43" s="70">
        <f>IF($D43*DK43&gt;=5,5,$D43*DK43)</f>
        <v>0</v>
      </c>
      <c r="DM43" s="68">
        <v>0</v>
      </c>
      <c r="DN43" s="70">
        <f>IF($D43*DM43&gt;=5,5,$D43*DM43)</f>
        <v>0</v>
      </c>
      <c r="DO43" s="68">
        <v>0</v>
      </c>
      <c r="DP43" s="70">
        <f>IF($D43*DO43&gt;=5,5,$D43*DO43)</f>
        <v>0</v>
      </c>
      <c r="DQ43" s="68">
        <v>0</v>
      </c>
      <c r="DR43" s="70">
        <f>IF($D43*DQ43&gt;=5,5,$D43*DQ43)</f>
        <v>0</v>
      </c>
      <c r="DS43" s="68">
        <v>0</v>
      </c>
      <c r="DT43" s="70">
        <f>IF($D43*DS43&gt;=5,5,$D43*DS43)</f>
        <v>0</v>
      </c>
      <c r="DU43" s="68">
        <v>0</v>
      </c>
      <c r="DV43" s="70">
        <f>IF($D43*DU43&gt;=5,5,$D43*DU43)</f>
        <v>0</v>
      </c>
      <c r="DW43" s="68">
        <v>0</v>
      </c>
      <c r="DX43" s="70">
        <f>IF($D43*DW43&gt;=5,5,$D43*DW43)</f>
        <v>0</v>
      </c>
      <c r="DY43" s="68">
        <v>0</v>
      </c>
      <c r="DZ43" s="70">
        <f>IF($D43*DY43&gt;=5,5,$D43*DY43)</f>
        <v>0</v>
      </c>
      <c r="EA43" s="68">
        <v>0</v>
      </c>
      <c r="EB43" s="70">
        <f>IF($D43*EA43&gt;=5,5,$D43*EA43)</f>
        <v>0</v>
      </c>
      <c r="EC43" s="68">
        <v>0</v>
      </c>
      <c r="ED43" s="70">
        <f>IF($D43*EC43&gt;=5,5,$D43*EC43)</f>
        <v>0</v>
      </c>
      <c r="EE43" s="68">
        <v>0</v>
      </c>
      <c r="EF43" s="70">
        <f>IF($D43*EE43&gt;=5,5,$D43*EE43)</f>
        <v>0</v>
      </c>
      <c r="EG43" s="68">
        <v>0</v>
      </c>
      <c r="EH43" s="70">
        <f>IF($D43*EG43&gt;=5,5,$D43*EG43)</f>
        <v>0</v>
      </c>
      <c r="EI43" s="68">
        <v>0</v>
      </c>
      <c r="EJ43" s="70">
        <f>IF($D43*EI43&gt;=5,5,$D43*EI43)</f>
        <v>0</v>
      </c>
      <c r="EK43" s="68">
        <v>0</v>
      </c>
      <c r="EL43" s="70">
        <f>IF($D43*EK43&gt;=5,5,$D43*EK43)</f>
        <v>0</v>
      </c>
      <c r="EM43" s="68">
        <v>0</v>
      </c>
      <c r="EN43" s="70">
        <f>IF($D43*EM43&gt;=5,5,$D43*EM43)</f>
        <v>0</v>
      </c>
      <c r="EO43" s="68">
        <v>0</v>
      </c>
      <c r="EP43" s="70">
        <f>IF($D43*EO43&gt;=5,5,$D43*EO43)</f>
        <v>0</v>
      </c>
      <c r="EQ43" s="68">
        <v>0</v>
      </c>
      <c r="ER43" s="70">
        <f>IF($D43*EQ43&gt;=5,5,$D43*EQ43)</f>
        <v>0</v>
      </c>
      <c r="ES43" s="68">
        <v>0</v>
      </c>
      <c r="ET43" s="70">
        <f>IF($D43*ES43&gt;=5,5,$D43*ES43)</f>
        <v>0</v>
      </c>
    </row>
    <row r="44" spans="1:150" s="44" customFormat="1" ht="13.5" thickBot="1" x14ac:dyDescent="0.25">
      <c r="A44" s="122"/>
      <c r="B44" s="67" t="s">
        <v>71</v>
      </c>
      <c r="C44" s="41" t="s">
        <v>120</v>
      </c>
      <c r="D44" s="85">
        <v>15</v>
      </c>
      <c r="E44" s="68">
        <v>0</v>
      </c>
      <c r="F44" s="69">
        <f>$D44*E44</f>
        <v>0</v>
      </c>
      <c r="G44" s="68">
        <v>0</v>
      </c>
      <c r="H44" s="69">
        <f>$D44*G44</f>
        <v>0</v>
      </c>
      <c r="I44" s="68">
        <v>0</v>
      </c>
      <c r="J44" s="69">
        <f>$D44*I44</f>
        <v>0</v>
      </c>
      <c r="K44" s="68">
        <v>0</v>
      </c>
      <c r="L44" s="69">
        <f>$D44*K44</f>
        <v>0</v>
      </c>
      <c r="M44" s="68">
        <v>0</v>
      </c>
      <c r="N44" s="69">
        <f>$D44*M44</f>
        <v>0</v>
      </c>
      <c r="O44" s="68">
        <v>0</v>
      </c>
      <c r="P44" s="69">
        <f>$D44*O44</f>
        <v>0</v>
      </c>
      <c r="Q44" s="68">
        <v>0</v>
      </c>
      <c r="R44" s="69">
        <f>$D44*Q44</f>
        <v>0</v>
      </c>
      <c r="S44" s="68">
        <v>0</v>
      </c>
      <c r="T44" s="69">
        <f>$D44*S44</f>
        <v>0</v>
      </c>
      <c r="U44" s="68">
        <v>0</v>
      </c>
      <c r="V44" s="69">
        <f>$D44*U44</f>
        <v>0</v>
      </c>
      <c r="W44" s="68">
        <v>0</v>
      </c>
      <c r="X44" s="69">
        <f>$D44*W44</f>
        <v>0</v>
      </c>
      <c r="Y44" s="68">
        <v>0</v>
      </c>
      <c r="Z44" s="69">
        <f>$D44*Y44</f>
        <v>0</v>
      </c>
      <c r="AA44" s="68">
        <v>0</v>
      </c>
      <c r="AB44" s="69">
        <f>$D44*AA44</f>
        <v>0</v>
      </c>
      <c r="AC44" s="68">
        <v>0</v>
      </c>
      <c r="AD44" s="69">
        <f>$D44*AC44</f>
        <v>0</v>
      </c>
      <c r="AE44" s="68">
        <v>0</v>
      </c>
      <c r="AF44" s="69">
        <f>$D44*AE44</f>
        <v>0</v>
      </c>
      <c r="AG44" s="68">
        <v>0</v>
      </c>
      <c r="AH44" s="69">
        <f>$D44*AG44</f>
        <v>0</v>
      </c>
      <c r="AI44" s="68">
        <v>0</v>
      </c>
      <c r="AJ44" s="69">
        <f>$D44*AI44</f>
        <v>0</v>
      </c>
      <c r="AK44" s="68">
        <v>0</v>
      </c>
      <c r="AL44" s="69">
        <f>$D44*AK44</f>
        <v>0</v>
      </c>
      <c r="AM44" s="68">
        <v>0</v>
      </c>
      <c r="AN44" s="69">
        <f>$D44*AM44</f>
        <v>0</v>
      </c>
      <c r="AO44" s="68">
        <v>0</v>
      </c>
      <c r="AP44" s="69">
        <f>$D44*AO44</f>
        <v>0</v>
      </c>
      <c r="AQ44" s="68">
        <v>0</v>
      </c>
      <c r="AR44" s="69">
        <f>$D44*AQ44</f>
        <v>0</v>
      </c>
      <c r="AS44" s="68">
        <v>0</v>
      </c>
      <c r="AT44" s="69">
        <f>$D44*AS44</f>
        <v>0</v>
      </c>
      <c r="AU44" s="68">
        <v>0</v>
      </c>
      <c r="AV44" s="69">
        <f>$D44*AU44</f>
        <v>0</v>
      </c>
      <c r="AW44" s="68">
        <v>0</v>
      </c>
      <c r="AX44" s="69">
        <f>$D44*AW44</f>
        <v>0</v>
      </c>
      <c r="AY44" s="68">
        <v>0</v>
      </c>
      <c r="AZ44" s="69">
        <f>$D44*AY44</f>
        <v>0</v>
      </c>
      <c r="BA44" s="68">
        <v>0</v>
      </c>
      <c r="BB44" s="69">
        <f>$D44*BA44</f>
        <v>0</v>
      </c>
      <c r="BC44" s="68">
        <v>0</v>
      </c>
      <c r="BD44" s="69">
        <f>$D44*BC44</f>
        <v>0</v>
      </c>
      <c r="BE44" s="68">
        <v>0</v>
      </c>
      <c r="BF44" s="69">
        <f>$D44*BE44</f>
        <v>0</v>
      </c>
      <c r="BG44" s="68">
        <v>0</v>
      </c>
      <c r="BH44" s="69">
        <f>$D44*BG44</f>
        <v>0</v>
      </c>
      <c r="BI44" s="68">
        <v>0</v>
      </c>
      <c r="BJ44" s="69">
        <f>$D44*BI44</f>
        <v>0</v>
      </c>
      <c r="BK44" s="68">
        <v>0</v>
      </c>
      <c r="BL44" s="69">
        <f>$D44*BK44</f>
        <v>0</v>
      </c>
      <c r="BM44" s="68">
        <v>0</v>
      </c>
      <c r="BN44" s="69">
        <f>$D44*BM44</f>
        <v>0</v>
      </c>
      <c r="BO44" s="68">
        <v>0</v>
      </c>
      <c r="BP44" s="69">
        <f>$D44*BO44</f>
        <v>0</v>
      </c>
      <c r="BQ44" s="68">
        <v>0</v>
      </c>
      <c r="BR44" s="69">
        <f>$D44*BQ44</f>
        <v>0</v>
      </c>
      <c r="BS44" s="68">
        <v>0</v>
      </c>
      <c r="BT44" s="69">
        <f>$D44*BS44</f>
        <v>0</v>
      </c>
      <c r="BU44" s="68">
        <v>0</v>
      </c>
      <c r="BV44" s="69">
        <f>$D44*BU44</f>
        <v>0</v>
      </c>
      <c r="BW44" s="68">
        <v>0</v>
      </c>
      <c r="BX44" s="69">
        <f>$D44*BW44</f>
        <v>0</v>
      </c>
      <c r="BY44" s="68">
        <v>0</v>
      </c>
      <c r="BZ44" s="69">
        <f>$D44*BY44</f>
        <v>0</v>
      </c>
      <c r="CA44" s="68">
        <v>0</v>
      </c>
      <c r="CB44" s="69">
        <f>$D44*CA44</f>
        <v>0</v>
      </c>
      <c r="CC44" s="68">
        <v>0</v>
      </c>
      <c r="CD44" s="69">
        <f>$D44*CC44</f>
        <v>0</v>
      </c>
      <c r="CE44" s="68">
        <v>0</v>
      </c>
      <c r="CF44" s="69">
        <f>$D44*CE44</f>
        <v>0</v>
      </c>
      <c r="CG44" s="68">
        <v>0</v>
      </c>
      <c r="CH44" s="69">
        <f>$D44*CG44</f>
        <v>0</v>
      </c>
      <c r="CI44" s="68">
        <v>0</v>
      </c>
      <c r="CJ44" s="69">
        <f>$D44*CI44</f>
        <v>0</v>
      </c>
      <c r="CK44" s="68">
        <v>0</v>
      </c>
      <c r="CL44" s="69">
        <f>$D44*CK44</f>
        <v>0</v>
      </c>
      <c r="CM44" s="68">
        <v>0</v>
      </c>
      <c r="CN44" s="69">
        <f>$D44*CM44</f>
        <v>0</v>
      </c>
      <c r="CO44" s="68">
        <v>0</v>
      </c>
      <c r="CP44" s="69">
        <f>$D44*CO44</f>
        <v>0</v>
      </c>
      <c r="CQ44" s="68">
        <v>0</v>
      </c>
      <c r="CR44" s="69">
        <f>$D44*CQ44</f>
        <v>0</v>
      </c>
      <c r="CS44" s="68">
        <v>0</v>
      </c>
      <c r="CT44" s="69">
        <f>$D44*CS44</f>
        <v>0</v>
      </c>
      <c r="CU44" s="68">
        <v>0</v>
      </c>
      <c r="CV44" s="69">
        <f>$D44*CU44</f>
        <v>0</v>
      </c>
      <c r="CW44" s="68">
        <v>0</v>
      </c>
      <c r="CX44" s="69">
        <f>$D44*CW44</f>
        <v>0</v>
      </c>
      <c r="CY44" s="68">
        <v>0</v>
      </c>
      <c r="CZ44" s="69">
        <f>$D44*CY44</f>
        <v>0</v>
      </c>
      <c r="DA44" s="68">
        <v>0</v>
      </c>
      <c r="DB44" s="69">
        <f>$D44*DA44</f>
        <v>0</v>
      </c>
      <c r="DC44" s="68">
        <v>0</v>
      </c>
      <c r="DD44" s="69">
        <f>$D44*DC44</f>
        <v>0</v>
      </c>
      <c r="DE44" s="68">
        <v>0</v>
      </c>
      <c r="DF44" s="69">
        <f>$D44*DE44</f>
        <v>0</v>
      </c>
      <c r="DG44" s="68">
        <v>0</v>
      </c>
      <c r="DH44" s="69">
        <f>$D44*DG44</f>
        <v>0</v>
      </c>
      <c r="DI44" s="68">
        <v>0</v>
      </c>
      <c r="DJ44" s="69">
        <f>$D44*DI44</f>
        <v>0</v>
      </c>
      <c r="DK44" s="68">
        <v>0</v>
      </c>
      <c r="DL44" s="69">
        <f>$D44*DK44</f>
        <v>0</v>
      </c>
      <c r="DM44" s="68">
        <v>0</v>
      </c>
      <c r="DN44" s="69">
        <f>$D44*DM44</f>
        <v>0</v>
      </c>
      <c r="DO44" s="68">
        <v>0</v>
      </c>
      <c r="DP44" s="69">
        <f>$D44*DO44</f>
        <v>0</v>
      </c>
      <c r="DQ44" s="68">
        <v>0</v>
      </c>
      <c r="DR44" s="69">
        <f>$D44*DQ44</f>
        <v>0</v>
      </c>
      <c r="DS44" s="68">
        <v>0</v>
      </c>
      <c r="DT44" s="69">
        <f>$D44*DS44</f>
        <v>0</v>
      </c>
      <c r="DU44" s="68">
        <v>0</v>
      </c>
      <c r="DV44" s="69">
        <f>$D44*DU44</f>
        <v>0</v>
      </c>
      <c r="DW44" s="68">
        <v>0</v>
      </c>
      <c r="DX44" s="69">
        <f>$D44*DW44</f>
        <v>0</v>
      </c>
      <c r="DY44" s="68">
        <v>0</v>
      </c>
      <c r="DZ44" s="69">
        <f>$D44*DY44</f>
        <v>0</v>
      </c>
      <c r="EA44" s="68">
        <v>0</v>
      </c>
      <c r="EB44" s="69">
        <f>$D44*EA44</f>
        <v>0</v>
      </c>
      <c r="EC44" s="68">
        <v>0</v>
      </c>
      <c r="ED44" s="69">
        <f>$D44*EC44</f>
        <v>0</v>
      </c>
      <c r="EE44" s="68">
        <v>0</v>
      </c>
      <c r="EF44" s="69">
        <f>$D44*EE44</f>
        <v>0</v>
      </c>
      <c r="EG44" s="68">
        <v>0</v>
      </c>
      <c r="EH44" s="69">
        <f>$D44*EG44</f>
        <v>0</v>
      </c>
      <c r="EI44" s="68">
        <v>0</v>
      </c>
      <c r="EJ44" s="69">
        <f>$D44*EI44</f>
        <v>0</v>
      </c>
      <c r="EK44" s="68">
        <v>0</v>
      </c>
      <c r="EL44" s="69">
        <f>$D44*EK44</f>
        <v>0</v>
      </c>
      <c r="EM44" s="68">
        <v>0</v>
      </c>
      <c r="EN44" s="69">
        <f>$D44*EM44</f>
        <v>0</v>
      </c>
      <c r="EO44" s="68">
        <v>0</v>
      </c>
      <c r="EP44" s="69">
        <f>$D44*EO44</f>
        <v>0</v>
      </c>
      <c r="EQ44" s="68">
        <v>0</v>
      </c>
      <c r="ER44" s="69">
        <f>$D44*EQ44</f>
        <v>0</v>
      </c>
      <c r="ES44" s="68">
        <v>0</v>
      </c>
      <c r="ET44" s="69">
        <f>$D44*ES44</f>
        <v>0</v>
      </c>
    </row>
    <row r="45" spans="1:150" s="44" customFormat="1" ht="13.5" thickBot="1" x14ac:dyDescent="0.25">
      <c r="A45" s="122"/>
      <c r="B45" s="67" t="s">
        <v>72</v>
      </c>
      <c r="C45" s="41" t="s">
        <v>120</v>
      </c>
      <c r="D45" s="85">
        <v>10</v>
      </c>
      <c r="E45" s="68">
        <v>0</v>
      </c>
      <c r="F45" s="69">
        <f>$D45*E45</f>
        <v>0</v>
      </c>
      <c r="G45" s="68">
        <v>0</v>
      </c>
      <c r="H45" s="69">
        <f>$D45*G45</f>
        <v>0</v>
      </c>
      <c r="I45" s="68">
        <v>0</v>
      </c>
      <c r="J45" s="69">
        <f>$D45*I45</f>
        <v>0</v>
      </c>
      <c r="K45" s="68">
        <v>0</v>
      </c>
      <c r="L45" s="69">
        <f>$D45*K45</f>
        <v>0</v>
      </c>
      <c r="M45" s="68">
        <v>0</v>
      </c>
      <c r="N45" s="69">
        <f>$D45*M45</f>
        <v>0</v>
      </c>
      <c r="O45" s="68">
        <v>0</v>
      </c>
      <c r="P45" s="69">
        <f>$D45*O45</f>
        <v>0</v>
      </c>
      <c r="Q45" s="68">
        <v>0</v>
      </c>
      <c r="R45" s="69">
        <f>$D45*Q45</f>
        <v>0</v>
      </c>
      <c r="S45" s="68">
        <v>0</v>
      </c>
      <c r="T45" s="69">
        <f>$D45*S45</f>
        <v>0</v>
      </c>
      <c r="U45" s="68">
        <v>0</v>
      </c>
      <c r="V45" s="69">
        <f>$D45*U45</f>
        <v>0</v>
      </c>
      <c r="W45" s="68">
        <v>0</v>
      </c>
      <c r="X45" s="69">
        <f>$D45*W45</f>
        <v>0</v>
      </c>
      <c r="Y45" s="68">
        <v>0</v>
      </c>
      <c r="Z45" s="69">
        <f>$D45*Y45</f>
        <v>0</v>
      </c>
      <c r="AA45" s="68">
        <v>0</v>
      </c>
      <c r="AB45" s="69">
        <f>$D45*AA45</f>
        <v>0</v>
      </c>
      <c r="AC45" s="68">
        <v>0</v>
      </c>
      <c r="AD45" s="69">
        <f>$D45*AC45</f>
        <v>0</v>
      </c>
      <c r="AE45" s="68">
        <v>0</v>
      </c>
      <c r="AF45" s="69">
        <f>$D45*AE45</f>
        <v>0</v>
      </c>
      <c r="AG45" s="68">
        <v>0</v>
      </c>
      <c r="AH45" s="69">
        <f>$D45*AG45</f>
        <v>0</v>
      </c>
      <c r="AI45" s="68">
        <v>0</v>
      </c>
      <c r="AJ45" s="69">
        <f>$D45*AI45</f>
        <v>0</v>
      </c>
      <c r="AK45" s="68">
        <v>0</v>
      </c>
      <c r="AL45" s="69">
        <f>$D45*AK45</f>
        <v>0</v>
      </c>
      <c r="AM45" s="68">
        <v>0</v>
      </c>
      <c r="AN45" s="69">
        <f>$D45*AM45</f>
        <v>0</v>
      </c>
      <c r="AO45" s="68">
        <v>0</v>
      </c>
      <c r="AP45" s="69">
        <f>$D45*AO45</f>
        <v>0</v>
      </c>
      <c r="AQ45" s="68">
        <v>0</v>
      </c>
      <c r="AR45" s="69">
        <f>$D45*AQ45</f>
        <v>0</v>
      </c>
      <c r="AS45" s="68">
        <v>0</v>
      </c>
      <c r="AT45" s="69">
        <f>$D45*AS45</f>
        <v>0</v>
      </c>
      <c r="AU45" s="68">
        <v>0</v>
      </c>
      <c r="AV45" s="69">
        <f>$D45*AU45</f>
        <v>0</v>
      </c>
      <c r="AW45" s="68">
        <v>0</v>
      </c>
      <c r="AX45" s="69">
        <f>$D45*AW45</f>
        <v>0</v>
      </c>
      <c r="AY45" s="68">
        <v>0</v>
      </c>
      <c r="AZ45" s="69">
        <f>$D45*AY45</f>
        <v>0</v>
      </c>
      <c r="BA45" s="68">
        <v>0</v>
      </c>
      <c r="BB45" s="69">
        <f>$D45*BA45</f>
        <v>0</v>
      </c>
      <c r="BC45" s="68">
        <v>0</v>
      </c>
      <c r="BD45" s="69">
        <f>$D45*BC45</f>
        <v>0</v>
      </c>
      <c r="BE45" s="68">
        <v>0</v>
      </c>
      <c r="BF45" s="69">
        <f>$D45*BE45</f>
        <v>0</v>
      </c>
      <c r="BG45" s="68">
        <v>0</v>
      </c>
      <c r="BH45" s="69">
        <f>$D45*BG45</f>
        <v>0</v>
      </c>
      <c r="BI45" s="68">
        <v>0</v>
      </c>
      <c r="BJ45" s="69">
        <f>$D45*BI45</f>
        <v>0</v>
      </c>
      <c r="BK45" s="68">
        <v>0</v>
      </c>
      <c r="BL45" s="69">
        <f>$D45*BK45</f>
        <v>0</v>
      </c>
      <c r="BM45" s="68">
        <v>0</v>
      </c>
      <c r="BN45" s="69">
        <f>$D45*BM45</f>
        <v>0</v>
      </c>
      <c r="BO45" s="68">
        <v>0</v>
      </c>
      <c r="BP45" s="69">
        <f>$D45*BO45</f>
        <v>0</v>
      </c>
      <c r="BQ45" s="68">
        <v>0</v>
      </c>
      <c r="BR45" s="69">
        <f>$D45*BQ45</f>
        <v>0</v>
      </c>
      <c r="BS45" s="68">
        <v>0</v>
      </c>
      <c r="BT45" s="69">
        <f>$D45*BS45</f>
        <v>0</v>
      </c>
      <c r="BU45" s="68">
        <v>0</v>
      </c>
      <c r="BV45" s="69">
        <f>$D45*BU45</f>
        <v>0</v>
      </c>
      <c r="BW45" s="68">
        <v>0</v>
      </c>
      <c r="BX45" s="69">
        <f>$D45*BW45</f>
        <v>0</v>
      </c>
      <c r="BY45" s="68">
        <v>0</v>
      </c>
      <c r="BZ45" s="69">
        <f>$D45*BY45</f>
        <v>0</v>
      </c>
      <c r="CA45" s="68">
        <v>0</v>
      </c>
      <c r="CB45" s="69">
        <f>$D45*CA45</f>
        <v>0</v>
      </c>
      <c r="CC45" s="68">
        <v>0</v>
      </c>
      <c r="CD45" s="69">
        <f>$D45*CC45</f>
        <v>0</v>
      </c>
      <c r="CE45" s="68">
        <v>0</v>
      </c>
      <c r="CF45" s="69">
        <f>$D45*CE45</f>
        <v>0</v>
      </c>
      <c r="CG45" s="68">
        <v>0</v>
      </c>
      <c r="CH45" s="69">
        <f>$D45*CG45</f>
        <v>0</v>
      </c>
      <c r="CI45" s="68">
        <v>0</v>
      </c>
      <c r="CJ45" s="69">
        <f>$D45*CI45</f>
        <v>0</v>
      </c>
      <c r="CK45" s="68">
        <v>0</v>
      </c>
      <c r="CL45" s="69">
        <f>$D45*CK45</f>
        <v>0</v>
      </c>
      <c r="CM45" s="68">
        <v>0</v>
      </c>
      <c r="CN45" s="69">
        <f>$D45*CM45</f>
        <v>0</v>
      </c>
      <c r="CO45" s="68">
        <v>0</v>
      </c>
      <c r="CP45" s="69">
        <f>$D45*CO45</f>
        <v>0</v>
      </c>
      <c r="CQ45" s="68">
        <v>0</v>
      </c>
      <c r="CR45" s="69">
        <f>$D45*CQ45</f>
        <v>0</v>
      </c>
      <c r="CS45" s="68">
        <v>0</v>
      </c>
      <c r="CT45" s="69">
        <f>$D45*CS45</f>
        <v>0</v>
      </c>
      <c r="CU45" s="68">
        <v>0</v>
      </c>
      <c r="CV45" s="69">
        <f>$D45*CU45</f>
        <v>0</v>
      </c>
      <c r="CW45" s="68">
        <v>0</v>
      </c>
      <c r="CX45" s="69">
        <f>$D45*CW45</f>
        <v>0</v>
      </c>
      <c r="CY45" s="68">
        <v>0</v>
      </c>
      <c r="CZ45" s="69">
        <f>$D45*CY45</f>
        <v>0</v>
      </c>
      <c r="DA45" s="68">
        <v>0</v>
      </c>
      <c r="DB45" s="69">
        <f>$D45*DA45</f>
        <v>0</v>
      </c>
      <c r="DC45" s="68">
        <v>0</v>
      </c>
      <c r="DD45" s="69">
        <f>$D45*DC45</f>
        <v>0</v>
      </c>
      <c r="DE45" s="68">
        <v>0</v>
      </c>
      <c r="DF45" s="69">
        <f>$D45*DE45</f>
        <v>0</v>
      </c>
      <c r="DG45" s="68">
        <v>0</v>
      </c>
      <c r="DH45" s="69">
        <f>$D45*DG45</f>
        <v>0</v>
      </c>
      <c r="DI45" s="68">
        <v>0</v>
      </c>
      <c r="DJ45" s="69">
        <f>$D45*DI45</f>
        <v>0</v>
      </c>
      <c r="DK45" s="68">
        <v>0</v>
      </c>
      <c r="DL45" s="69">
        <f>$D45*DK45</f>
        <v>0</v>
      </c>
      <c r="DM45" s="68">
        <v>0</v>
      </c>
      <c r="DN45" s="69">
        <f>$D45*DM45</f>
        <v>0</v>
      </c>
      <c r="DO45" s="68">
        <v>0</v>
      </c>
      <c r="DP45" s="69">
        <f>$D45*DO45</f>
        <v>0</v>
      </c>
      <c r="DQ45" s="68">
        <v>0</v>
      </c>
      <c r="DR45" s="69">
        <f>$D45*DQ45</f>
        <v>0</v>
      </c>
      <c r="DS45" s="68">
        <v>0</v>
      </c>
      <c r="DT45" s="69">
        <f>$D45*DS45</f>
        <v>0</v>
      </c>
      <c r="DU45" s="68">
        <v>0</v>
      </c>
      <c r="DV45" s="69">
        <f>$D45*DU45</f>
        <v>0</v>
      </c>
      <c r="DW45" s="68">
        <v>0</v>
      </c>
      <c r="DX45" s="69">
        <f>$D45*DW45</f>
        <v>0</v>
      </c>
      <c r="DY45" s="68">
        <v>0</v>
      </c>
      <c r="DZ45" s="69">
        <f>$D45*DY45</f>
        <v>0</v>
      </c>
      <c r="EA45" s="68">
        <v>0</v>
      </c>
      <c r="EB45" s="69">
        <f>$D45*EA45</f>
        <v>0</v>
      </c>
      <c r="EC45" s="68">
        <v>0</v>
      </c>
      <c r="ED45" s="69">
        <f>$D45*EC45</f>
        <v>0</v>
      </c>
      <c r="EE45" s="68">
        <v>0</v>
      </c>
      <c r="EF45" s="69">
        <f>$D45*EE45</f>
        <v>0</v>
      </c>
      <c r="EG45" s="68">
        <v>0</v>
      </c>
      <c r="EH45" s="69">
        <f>$D45*EG45</f>
        <v>0</v>
      </c>
      <c r="EI45" s="68">
        <v>0</v>
      </c>
      <c r="EJ45" s="69">
        <f>$D45*EI45</f>
        <v>0</v>
      </c>
      <c r="EK45" s="68">
        <v>0</v>
      </c>
      <c r="EL45" s="69">
        <f>$D45*EK45</f>
        <v>0</v>
      </c>
      <c r="EM45" s="68">
        <v>0</v>
      </c>
      <c r="EN45" s="69">
        <f>$D45*EM45</f>
        <v>0</v>
      </c>
      <c r="EO45" s="68">
        <v>0</v>
      </c>
      <c r="EP45" s="69">
        <f>$D45*EO45</f>
        <v>0</v>
      </c>
      <c r="EQ45" s="68">
        <v>0</v>
      </c>
      <c r="ER45" s="69">
        <f>$D45*EQ45</f>
        <v>0</v>
      </c>
      <c r="ES45" s="68">
        <v>0</v>
      </c>
      <c r="ET45" s="69">
        <f>$D45*ES45</f>
        <v>0</v>
      </c>
    </row>
    <row r="46" spans="1:150" s="44" customFormat="1" ht="13.5" thickBot="1" x14ac:dyDescent="0.25">
      <c r="A46" s="122"/>
      <c r="B46" s="67" t="s">
        <v>73</v>
      </c>
      <c r="C46" s="41" t="s">
        <v>120</v>
      </c>
      <c r="D46" s="85">
        <v>3</v>
      </c>
      <c r="E46" s="68">
        <v>0</v>
      </c>
      <c r="F46" s="69">
        <f>$D46*E46</f>
        <v>0</v>
      </c>
      <c r="G46" s="68">
        <v>0</v>
      </c>
      <c r="H46" s="69">
        <f>$D46*G46</f>
        <v>0</v>
      </c>
      <c r="I46" s="68">
        <v>0</v>
      </c>
      <c r="J46" s="69">
        <f>$D46*I46</f>
        <v>0</v>
      </c>
      <c r="K46" s="68">
        <v>0</v>
      </c>
      <c r="L46" s="69">
        <f>$D46*K46</f>
        <v>0</v>
      </c>
      <c r="M46" s="68">
        <v>0</v>
      </c>
      <c r="N46" s="69">
        <f>$D46*M46</f>
        <v>0</v>
      </c>
      <c r="O46" s="68">
        <v>0</v>
      </c>
      <c r="P46" s="69">
        <f>$D46*O46</f>
        <v>0</v>
      </c>
      <c r="Q46" s="68">
        <v>0</v>
      </c>
      <c r="R46" s="69">
        <f>$D46*Q46</f>
        <v>0</v>
      </c>
      <c r="S46" s="68">
        <v>0</v>
      </c>
      <c r="T46" s="69">
        <f>$D46*S46</f>
        <v>0</v>
      </c>
      <c r="U46" s="68">
        <v>0</v>
      </c>
      <c r="V46" s="69">
        <f>$D46*U46</f>
        <v>0</v>
      </c>
      <c r="W46" s="68">
        <v>0</v>
      </c>
      <c r="X46" s="69">
        <f>$D46*W46</f>
        <v>0</v>
      </c>
      <c r="Y46" s="68">
        <v>0</v>
      </c>
      <c r="Z46" s="69">
        <f>$D46*Y46</f>
        <v>0</v>
      </c>
      <c r="AA46" s="68">
        <v>0</v>
      </c>
      <c r="AB46" s="69">
        <f>$D46*AA46</f>
        <v>0</v>
      </c>
      <c r="AC46" s="68">
        <v>0</v>
      </c>
      <c r="AD46" s="69">
        <f>$D46*AC46</f>
        <v>0</v>
      </c>
      <c r="AE46" s="68">
        <v>0</v>
      </c>
      <c r="AF46" s="69">
        <f>$D46*AE46</f>
        <v>0</v>
      </c>
      <c r="AG46" s="68">
        <v>0</v>
      </c>
      <c r="AH46" s="69">
        <f>$D46*AG46</f>
        <v>0</v>
      </c>
      <c r="AI46" s="68">
        <v>0</v>
      </c>
      <c r="AJ46" s="69">
        <f>$D46*AI46</f>
        <v>0</v>
      </c>
      <c r="AK46" s="68">
        <v>0</v>
      </c>
      <c r="AL46" s="69">
        <f>$D46*AK46</f>
        <v>0</v>
      </c>
      <c r="AM46" s="68">
        <v>0</v>
      </c>
      <c r="AN46" s="69">
        <f>$D46*AM46</f>
        <v>0</v>
      </c>
      <c r="AO46" s="68">
        <v>0</v>
      </c>
      <c r="AP46" s="69">
        <f>$D46*AO46</f>
        <v>0</v>
      </c>
      <c r="AQ46" s="68">
        <v>0</v>
      </c>
      <c r="AR46" s="69">
        <f>$D46*AQ46</f>
        <v>0</v>
      </c>
      <c r="AS46" s="68">
        <v>0</v>
      </c>
      <c r="AT46" s="69">
        <f>$D46*AS46</f>
        <v>0</v>
      </c>
      <c r="AU46" s="68">
        <v>0</v>
      </c>
      <c r="AV46" s="69">
        <f>$D46*AU46</f>
        <v>0</v>
      </c>
      <c r="AW46" s="68">
        <v>0</v>
      </c>
      <c r="AX46" s="69">
        <f>$D46*AW46</f>
        <v>0</v>
      </c>
      <c r="AY46" s="68">
        <v>0</v>
      </c>
      <c r="AZ46" s="69">
        <f>$D46*AY46</f>
        <v>0</v>
      </c>
      <c r="BA46" s="68">
        <v>0</v>
      </c>
      <c r="BB46" s="69">
        <f>$D46*BA46</f>
        <v>0</v>
      </c>
      <c r="BC46" s="68">
        <v>0</v>
      </c>
      <c r="BD46" s="69">
        <f>$D46*BC46</f>
        <v>0</v>
      </c>
      <c r="BE46" s="68">
        <v>0</v>
      </c>
      <c r="BF46" s="69">
        <f>$D46*BE46</f>
        <v>0</v>
      </c>
      <c r="BG46" s="68">
        <v>0</v>
      </c>
      <c r="BH46" s="69">
        <f>$D46*BG46</f>
        <v>0</v>
      </c>
      <c r="BI46" s="68">
        <v>0</v>
      </c>
      <c r="BJ46" s="69">
        <f>$D46*BI46</f>
        <v>0</v>
      </c>
      <c r="BK46" s="68">
        <v>0</v>
      </c>
      <c r="BL46" s="69">
        <f>$D46*BK46</f>
        <v>0</v>
      </c>
      <c r="BM46" s="68">
        <v>0</v>
      </c>
      <c r="BN46" s="69">
        <f>$D46*BM46</f>
        <v>0</v>
      </c>
      <c r="BO46" s="68">
        <v>0</v>
      </c>
      <c r="BP46" s="69">
        <f>$D46*BO46</f>
        <v>0</v>
      </c>
      <c r="BQ46" s="68">
        <v>0</v>
      </c>
      <c r="BR46" s="69">
        <f>$D46*BQ46</f>
        <v>0</v>
      </c>
      <c r="BS46" s="68">
        <v>0</v>
      </c>
      <c r="BT46" s="69">
        <f>$D46*BS46</f>
        <v>0</v>
      </c>
      <c r="BU46" s="68">
        <v>0</v>
      </c>
      <c r="BV46" s="69">
        <f>$D46*BU46</f>
        <v>0</v>
      </c>
      <c r="BW46" s="68">
        <v>0</v>
      </c>
      <c r="BX46" s="69">
        <f>$D46*BW46</f>
        <v>0</v>
      </c>
      <c r="BY46" s="68">
        <v>0</v>
      </c>
      <c r="BZ46" s="69">
        <f>$D46*BY46</f>
        <v>0</v>
      </c>
      <c r="CA46" s="68">
        <v>0</v>
      </c>
      <c r="CB46" s="69">
        <f>$D46*CA46</f>
        <v>0</v>
      </c>
      <c r="CC46" s="68">
        <v>0</v>
      </c>
      <c r="CD46" s="69">
        <f>$D46*CC46</f>
        <v>0</v>
      </c>
      <c r="CE46" s="68">
        <v>0</v>
      </c>
      <c r="CF46" s="69">
        <f>$D46*CE46</f>
        <v>0</v>
      </c>
      <c r="CG46" s="68">
        <v>0</v>
      </c>
      <c r="CH46" s="69">
        <f>$D46*CG46</f>
        <v>0</v>
      </c>
      <c r="CI46" s="68">
        <v>0</v>
      </c>
      <c r="CJ46" s="69">
        <f>$D46*CI46</f>
        <v>0</v>
      </c>
      <c r="CK46" s="68">
        <v>0</v>
      </c>
      <c r="CL46" s="69">
        <f>$D46*CK46</f>
        <v>0</v>
      </c>
      <c r="CM46" s="68">
        <v>0</v>
      </c>
      <c r="CN46" s="69">
        <f>$D46*CM46</f>
        <v>0</v>
      </c>
      <c r="CO46" s="68">
        <v>0</v>
      </c>
      <c r="CP46" s="69">
        <f>$D46*CO46</f>
        <v>0</v>
      </c>
      <c r="CQ46" s="68">
        <v>0</v>
      </c>
      <c r="CR46" s="69">
        <f>$D46*CQ46</f>
        <v>0</v>
      </c>
      <c r="CS46" s="68">
        <v>0</v>
      </c>
      <c r="CT46" s="69">
        <f>$D46*CS46</f>
        <v>0</v>
      </c>
      <c r="CU46" s="68">
        <v>0</v>
      </c>
      <c r="CV46" s="69">
        <f>$D46*CU46</f>
        <v>0</v>
      </c>
      <c r="CW46" s="68">
        <v>0</v>
      </c>
      <c r="CX46" s="69">
        <f>$D46*CW46</f>
        <v>0</v>
      </c>
      <c r="CY46" s="68">
        <v>0</v>
      </c>
      <c r="CZ46" s="69">
        <f>$D46*CY46</f>
        <v>0</v>
      </c>
      <c r="DA46" s="68">
        <v>0</v>
      </c>
      <c r="DB46" s="69">
        <f>$D46*DA46</f>
        <v>0</v>
      </c>
      <c r="DC46" s="68">
        <v>0</v>
      </c>
      <c r="DD46" s="69">
        <f>$D46*DC46</f>
        <v>0</v>
      </c>
      <c r="DE46" s="68">
        <v>0</v>
      </c>
      <c r="DF46" s="69">
        <f>$D46*DE46</f>
        <v>0</v>
      </c>
      <c r="DG46" s="68">
        <v>0</v>
      </c>
      <c r="DH46" s="69">
        <f>$D46*DG46</f>
        <v>0</v>
      </c>
      <c r="DI46" s="68">
        <v>0</v>
      </c>
      <c r="DJ46" s="69">
        <f>$D46*DI46</f>
        <v>0</v>
      </c>
      <c r="DK46" s="68">
        <v>0</v>
      </c>
      <c r="DL46" s="69">
        <f>$D46*DK46</f>
        <v>0</v>
      </c>
      <c r="DM46" s="68">
        <v>0</v>
      </c>
      <c r="DN46" s="69">
        <f>$D46*DM46</f>
        <v>0</v>
      </c>
      <c r="DO46" s="68">
        <v>0</v>
      </c>
      <c r="DP46" s="69">
        <f>$D46*DO46</f>
        <v>0</v>
      </c>
      <c r="DQ46" s="68">
        <v>0</v>
      </c>
      <c r="DR46" s="69">
        <f>$D46*DQ46</f>
        <v>0</v>
      </c>
      <c r="DS46" s="68">
        <v>0</v>
      </c>
      <c r="DT46" s="69">
        <f>$D46*DS46</f>
        <v>0</v>
      </c>
      <c r="DU46" s="68">
        <v>0</v>
      </c>
      <c r="DV46" s="69">
        <f>$D46*DU46</f>
        <v>0</v>
      </c>
      <c r="DW46" s="68">
        <v>0</v>
      </c>
      <c r="DX46" s="69">
        <f>$D46*DW46</f>
        <v>0</v>
      </c>
      <c r="DY46" s="68">
        <v>0</v>
      </c>
      <c r="DZ46" s="69">
        <f>$D46*DY46</f>
        <v>0</v>
      </c>
      <c r="EA46" s="68">
        <v>0</v>
      </c>
      <c r="EB46" s="69">
        <f>$D46*EA46</f>
        <v>0</v>
      </c>
      <c r="EC46" s="68">
        <v>0</v>
      </c>
      <c r="ED46" s="69">
        <f>$D46*EC46</f>
        <v>0</v>
      </c>
      <c r="EE46" s="68">
        <v>0</v>
      </c>
      <c r="EF46" s="69">
        <f>$D46*EE46</f>
        <v>0</v>
      </c>
      <c r="EG46" s="68">
        <v>0</v>
      </c>
      <c r="EH46" s="69">
        <f>$D46*EG46</f>
        <v>0</v>
      </c>
      <c r="EI46" s="68">
        <v>0</v>
      </c>
      <c r="EJ46" s="69">
        <f>$D46*EI46</f>
        <v>0</v>
      </c>
      <c r="EK46" s="68">
        <v>0</v>
      </c>
      <c r="EL46" s="69">
        <f>$D46*EK46</f>
        <v>0</v>
      </c>
      <c r="EM46" s="68">
        <v>0</v>
      </c>
      <c r="EN46" s="69">
        <f>$D46*EM46</f>
        <v>0</v>
      </c>
      <c r="EO46" s="68">
        <v>0</v>
      </c>
      <c r="EP46" s="69">
        <f>$D46*EO46</f>
        <v>0</v>
      </c>
      <c r="EQ46" s="68">
        <v>0</v>
      </c>
      <c r="ER46" s="69">
        <f>$D46*EQ46</f>
        <v>0</v>
      </c>
      <c r="ES46" s="68">
        <v>0</v>
      </c>
      <c r="ET46" s="69">
        <f>$D46*ES46</f>
        <v>0</v>
      </c>
    </row>
    <row r="47" spans="1:150" s="44" customFormat="1" ht="13.5" thickBot="1" x14ac:dyDescent="0.25">
      <c r="A47" s="122"/>
      <c r="B47" s="67" t="s">
        <v>74</v>
      </c>
      <c r="C47" s="41" t="s">
        <v>111</v>
      </c>
      <c r="D47" s="85">
        <v>10</v>
      </c>
      <c r="E47" s="68">
        <v>0</v>
      </c>
      <c r="F47" s="69">
        <f>$D47*E47</f>
        <v>0</v>
      </c>
      <c r="G47" s="68">
        <v>0</v>
      </c>
      <c r="H47" s="69">
        <f>$D47*G47</f>
        <v>0</v>
      </c>
      <c r="I47" s="68">
        <v>0</v>
      </c>
      <c r="J47" s="69">
        <f>$D47*I47</f>
        <v>0</v>
      </c>
      <c r="K47" s="68">
        <v>0</v>
      </c>
      <c r="L47" s="69">
        <f>$D47*K47</f>
        <v>0</v>
      </c>
      <c r="M47" s="68">
        <v>0</v>
      </c>
      <c r="N47" s="69">
        <f>$D47*M47</f>
        <v>0</v>
      </c>
      <c r="O47" s="68">
        <v>0</v>
      </c>
      <c r="P47" s="69">
        <f>$D47*O47</f>
        <v>0</v>
      </c>
      <c r="Q47" s="68">
        <v>0</v>
      </c>
      <c r="R47" s="69">
        <f>$D47*Q47</f>
        <v>0</v>
      </c>
      <c r="S47" s="68">
        <v>0</v>
      </c>
      <c r="T47" s="69">
        <f>$D47*S47</f>
        <v>0</v>
      </c>
      <c r="U47" s="68">
        <v>0</v>
      </c>
      <c r="V47" s="69">
        <f>$D47*U47</f>
        <v>0</v>
      </c>
      <c r="W47" s="68">
        <v>0</v>
      </c>
      <c r="X47" s="69">
        <f>$D47*W47</f>
        <v>0</v>
      </c>
      <c r="Y47" s="68">
        <v>0</v>
      </c>
      <c r="Z47" s="69">
        <f>$D47*Y47</f>
        <v>0</v>
      </c>
      <c r="AA47" s="68">
        <v>0</v>
      </c>
      <c r="AB47" s="69">
        <f>$D47*AA47</f>
        <v>0</v>
      </c>
      <c r="AC47" s="68">
        <v>0</v>
      </c>
      <c r="AD47" s="69">
        <f>$D47*AC47</f>
        <v>0</v>
      </c>
      <c r="AE47" s="68">
        <v>0</v>
      </c>
      <c r="AF47" s="69">
        <f>$D47*AE47</f>
        <v>0</v>
      </c>
      <c r="AG47" s="68">
        <v>0</v>
      </c>
      <c r="AH47" s="69">
        <f>$D47*AG47</f>
        <v>0</v>
      </c>
      <c r="AI47" s="68">
        <v>0</v>
      </c>
      <c r="AJ47" s="69">
        <f>$D47*AI47</f>
        <v>0</v>
      </c>
      <c r="AK47" s="68">
        <v>0</v>
      </c>
      <c r="AL47" s="69">
        <f>$D47*AK47</f>
        <v>0</v>
      </c>
      <c r="AM47" s="68">
        <v>0</v>
      </c>
      <c r="AN47" s="69">
        <f>$D47*AM47</f>
        <v>0</v>
      </c>
      <c r="AO47" s="68">
        <v>0</v>
      </c>
      <c r="AP47" s="69">
        <f>$D47*AO47</f>
        <v>0</v>
      </c>
      <c r="AQ47" s="68">
        <v>0</v>
      </c>
      <c r="AR47" s="69">
        <f>$D47*AQ47</f>
        <v>0</v>
      </c>
      <c r="AS47" s="68">
        <v>0</v>
      </c>
      <c r="AT47" s="69">
        <f>$D47*AS47</f>
        <v>0</v>
      </c>
      <c r="AU47" s="68">
        <v>0</v>
      </c>
      <c r="AV47" s="69">
        <f>$D47*AU47</f>
        <v>0</v>
      </c>
      <c r="AW47" s="68">
        <v>0</v>
      </c>
      <c r="AX47" s="69">
        <f>$D47*AW47</f>
        <v>0</v>
      </c>
      <c r="AY47" s="68">
        <v>0</v>
      </c>
      <c r="AZ47" s="69">
        <f>$D47*AY47</f>
        <v>0</v>
      </c>
      <c r="BA47" s="68">
        <v>0</v>
      </c>
      <c r="BB47" s="69">
        <f>$D47*BA47</f>
        <v>0</v>
      </c>
      <c r="BC47" s="68">
        <v>0</v>
      </c>
      <c r="BD47" s="69">
        <f>$D47*BC47</f>
        <v>0</v>
      </c>
      <c r="BE47" s="68">
        <v>0</v>
      </c>
      <c r="BF47" s="69">
        <f>$D47*BE47</f>
        <v>0</v>
      </c>
      <c r="BG47" s="68">
        <v>0</v>
      </c>
      <c r="BH47" s="69">
        <f>$D47*BG47</f>
        <v>0</v>
      </c>
      <c r="BI47" s="68">
        <v>0</v>
      </c>
      <c r="BJ47" s="69">
        <f>$D47*BI47</f>
        <v>0</v>
      </c>
      <c r="BK47" s="68">
        <v>0</v>
      </c>
      <c r="BL47" s="69">
        <f>$D47*BK47</f>
        <v>0</v>
      </c>
      <c r="BM47" s="68">
        <v>0</v>
      </c>
      <c r="BN47" s="69">
        <f>$D47*BM47</f>
        <v>0</v>
      </c>
      <c r="BO47" s="68">
        <v>0</v>
      </c>
      <c r="BP47" s="69">
        <f>$D47*BO47</f>
        <v>0</v>
      </c>
      <c r="BQ47" s="68">
        <v>0</v>
      </c>
      <c r="BR47" s="69">
        <f>$D47*BQ47</f>
        <v>0</v>
      </c>
      <c r="BS47" s="68">
        <v>0</v>
      </c>
      <c r="BT47" s="69">
        <f>$D47*BS47</f>
        <v>0</v>
      </c>
      <c r="BU47" s="68">
        <v>0</v>
      </c>
      <c r="BV47" s="69">
        <f>$D47*BU47</f>
        <v>0</v>
      </c>
      <c r="BW47" s="68">
        <v>0</v>
      </c>
      <c r="BX47" s="69">
        <f>$D47*BW47</f>
        <v>0</v>
      </c>
      <c r="BY47" s="68">
        <v>0</v>
      </c>
      <c r="BZ47" s="69">
        <f>$D47*BY47</f>
        <v>0</v>
      </c>
      <c r="CA47" s="68">
        <v>0</v>
      </c>
      <c r="CB47" s="69">
        <f>$D47*CA47</f>
        <v>0</v>
      </c>
      <c r="CC47" s="68">
        <v>0</v>
      </c>
      <c r="CD47" s="69">
        <f>$D47*CC47</f>
        <v>0</v>
      </c>
      <c r="CE47" s="68">
        <v>0</v>
      </c>
      <c r="CF47" s="69">
        <f>$D47*CE47</f>
        <v>0</v>
      </c>
      <c r="CG47" s="68">
        <v>0</v>
      </c>
      <c r="CH47" s="69">
        <f>$D47*CG47</f>
        <v>0</v>
      </c>
      <c r="CI47" s="68">
        <v>0</v>
      </c>
      <c r="CJ47" s="69">
        <f>$D47*CI47</f>
        <v>0</v>
      </c>
      <c r="CK47" s="68">
        <v>0</v>
      </c>
      <c r="CL47" s="69">
        <f>$D47*CK47</f>
        <v>0</v>
      </c>
      <c r="CM47" s="68">
        <v>0</v>
      </c>
      <c r="CN47" s="69">
        <f>$D47*CM47</f>
        <v>0</v>
      </c>
      <c r="CO47" s="68">
        <v>0</v>
      </c>
      <c r="CP47" s="69">
        <f>$D47*CO47</f>
        <v>0</v>
      </c>
      <c r="CQ47" s="68">
        <v>0</v>
      </c>
      <c r="CR47" s="69">
        <f>$D47*CQ47</f>
        <v>0</v>
      </c>
      <c r="CS47" s="68">
        <v>0</v>
      </c>
      <c r="CT47" s="69">
        <f>$D47*CS47</f>
        <v>0</v>
      </c>
      <c r="CU47" s="68">
        <v>0</v>
      </c>
      <c r="CV47" s="69">
        <f>$D47*CU47</f>
        <v>0</v>
      </c>
      <c r="CW47" s="68">
        <v>0</v>
      </c>
      <c r="CX47" s="69">
        <f>$D47*CW47</f>
        <v>0</v>
      </c>
      <c r="CY47" s="68">
        <v>0</v>
      </c>
      <c r="CZ47" s="69">
        <f>$D47*CY47</f>
        <v>0</v>
      </c>
      <c r="DA47" s="68">
        <v>0</v>
      </c>
      <c r="DB47" s="69">
        <f>$D47*DA47</f>
        <v>0</v>
      </c>
      <c r="DC47" s="68">
        <v>0</v>
      </c>
      <c r="DD47" s="69">
        <f>$D47*DC47</f>
        <v>0</v>
      </c>
      <c r="DE47" s="68">
        <v>0</v>
      </c>
      <c r="DF47" s="69">
        <f>$D47*DE47</f>
        <v>0</v>
      </c>
      <c r="DG47" s="68">
        <v>0</v>
      </c>
      <c r="DH47" s="69">
        <f>$D47*DG47</f>
        <v>0</v>
      </c>
      <c r="DI47" s="68">
        <v>0</v>
      </c>
      <c r="DJ47" s="69">
        <f>$D47*DI47</f>
        <v>0</v>
      </c>
      <c r="DK47" s="68">
        <v>0</v>
      </c>
      <c r="DL47" s="69">
        <f>$D47*DK47</f>
        <v>0</v>
      </c>
      <c r="DM47" s="68">
        <v>0</v>
      </c>
      <c r="DN47" s="69">
        <f>$D47*DM47</f>
        <v>0</v>
      </c>
      <c r="DO47" s="68">
        <v>0</v>
      </c>
      <c r="DP47" s="69">
        <f>$D47*DO47</f>
        <v>0</v>
      </c>
      <c r="DQ47" s="68">
        <v>0</v>
      </c>
      <c r="DR47" s="69">
        <f>$D47*DQ47</f>
        <v>0</v>
      </c>
      <c r="DS47" s="68">
        <v>0</v>
      </c>
      <c r="DT47" s="69">
        <f>$D47*DS47</f>
        <v>0</v>
      </c>
      <c r="DU47" s="68">
        <v>0</v>
      </c>
      <c r="DV47" s="69">
        <f>$D47*DU47</f>
        <v>0</v>
      </c>
      <c r="DW47" s="68">
        <v>0</v>
      </c>
      <c r="DX47" s="69">
        <f>$D47*DW47</f>
        <v>0</v>
      </c>
      <c r="DY47" s="68">
        <v>0</v>
      </c>
      <c r="DZ47" s="69">
        <f>$D47*DY47</f>
        <v>0</v>
      </c>
      <c r="EA47" s="68">
        <v>0</v>
      </c>
      <c r="EB47" s="69">
        <f>$D47*EA47</f>
        <v>0</v>
      </c>
      <c r="EC47" s="68">
        <v>0</v>
      </c>
      <c r="ED47" s="69">
        <f>$D47*EC47</f>
        <v>0</v>
      </c>
      <c r="EE47" s="68">
        <v>0</v>
      </c>
      <c r="EF47" s="69">
        <f>$D47*EE47</f>
        <v>0</v>
      </c>
      <c r="EG47" s="68">
        <v>0</v>
      </c>
      <c r="EH47" s="69">
        <f>$D47*EG47</f>
        <v>0</v>
      </c>
      <c r="EI47" s="68">
        <v>0</v>
      </c>
      <c r="EJ47" s="69">
        <f>$D47*EI47</f>
        <v>0</v>
      </c>
      <c r="EK47" s="68">
        <v>0</v>
      </c>
      <c r="EL47" s="69">
        <f>$D47*EK47</f>
        <v>0</v>
      </c>
      <c r="EM47" s="68">
        <v>0</v>
      </c>
      <c r="EN47" s="69">
        <f>$D47*EM47</f>
        <v>0</v>
      </c>
      <c r="EO47" s="68">
        <v>0</v>
      </c>
      <c r="EP47" s="69">
        <f>$D47*EO47</f>
        <v>0</v>
      </c>
      <c r="EQ47" s="68">
        <v>0</v>
      </c>
      <c r="ER47" s="69">
        <f>$D47*EQ47</f>
        <v>0</v>
      </c>
      <c r="ES47" s="68">
        <v>0</v>
      </c>
      <c r="ET47" s="69">
        <f>$D47*ES47</f>
        <v>0</v>
      </c>
    </row>
    <row r="48" spans="1:150" s="44" customFormat="1" ht="13.5" thickBot="1" x14ac:dyDescent="0.25">
      <c r="A48" s="122"/>
      <c r="B48" s="67" t="s">
        <v>12</v>
      </c>
      <c r="C48" s="41" t="s">
        <v>112</v>
      </c>
      <c r="D48" s="85">
        <v>3</v>
      </c>
      <c r="E48" s="68">
        <v>0</v>
      </c>
      <c r="F48" s="69">
        <f>$D48*E48</f>
        <v>0</v>
      </c>
      <c r="G48" s="68">
        <v>0</v>
      </c>
      <c r="H48" s="69">
        <f>$D48*G48</f>
        <v>0</v>
      </c>
      <c r="I48" s="68">
        <v>0</v>
      </c>
      <c r="J48" s="69">
        <f>$D48*I48</f>
        <v>0</v>
      </c>
      <c r="K48" s="68">
        <v>0</v>
      </c>
      <c r="L48" s="69">
        <f>$D48*K48</f>
        <v>0</v>
      </c>
      <c r="M48" s="68">
        <v>0</v>
      </c>
      <c r="N48" s="69">
        <f>$D48*M48</f>
        <v>0</v>
      </c>
      <c r="O48" s="68">
        <v>0</v>
      </c>
      <c r="P48" s="69">
        <f>$D48*O48</f>
        <v>0</v>
      </c>
      <c r="Q48" s="68">
        <v>0</v>
      </c>
      <c r="R48" s="69">
        <f>$D48*Q48</f>
        <v>0</v>
      </c>
      <c r="S48" s="68">
        <v>0</v>
      </c>
      <c r="T48" s="69">
        <f>$D48*S48</f>
        <v>0</v>
      </c>
      <c r="U48" s="68">
        <v>0</v>
      </c>
      <c r="V48" s="69">
        <f>$D48*U48</f>
        <v>0</v>
      </c>
      <c r="W48" s="68">
        <v>0</v>
      </c>
      <c r="X48" s="69">
        <f>$D48*W48</f>
        <v>0</v>
      </c>
      <c r="Y48" s="68">
        <v>0</v>
      </c>
      <c r="Z48" s="69">
        <f>$D48*Y48</f>
        <v>0</v>
      </c>
      <c r="AA48" s="68">
        <v>0</v>
      </c>
      <c r="AB48" s="69">
        <f>$D48*AA48</f>
        <v>0</v>
      </c>
      <c r="AC48" s="68">
        <v>0</v>
      </c>
      <c r="AD48" s="69">
        <f>$D48*AC48</f>
        <v>0</v>
      </c>
      <c r="AE48" s="68">
        <v>0</v>
      </c>
      <c r="AF48" s="69">
        <f>$D48*AE48</f>
        <v>0</v>
      </c>
      <c r="AG48" s="68">
        <v>0</v>
      </c>
      <c r="AH48" s="69">
        <f>$D48*AG48</f>
        <v>0</v>
      </c>
      <c r="AI48" s="68">
        <v>0</v>
      </c>
      <c r="AJ48" s="69">
        <f>$D48*AI48</f>
        <v>0</v>
      </c>
      <c r="AK48" s="68">
        <v>0</v>
      </c>
      <c r="AL48" s="69">
        <f>$D48*AK48</f>
        <v>0</v>
      </c>
      <c r="AM48" s="68">
        <v>0</v>
      </c>
      <c r="AN48" s="69">
        <f>$D48*AM48</f>
        <v>0</v>
      </c>
      <c r="AO48" s="68">
        <v>0</v>
      </c>
      <c r="AP48" s="69">
        <f>$D48*AO48</f>
        <v>0</v>
      </c>
      <c r="AQ48" s="68">
        <v>0</v>
      </c>
      <c r="AR48" s="69">
        <f>$D48*AQ48</f>
        <v>0</v>
      </c>
      <c r="AS48" s="68">
        <v>0</v>
      </c>
      <c r="AT48" s="69">
        <f>$D48*AS48</f>
        <v>0</v>
      </c>
      <c r="AU48" s="68">
        <v>0</v>
      </c>
      <c r="AV48" s="69">
        <f>$D48*AU48</f>
        <v>0</v>
      </c>
      <c r="AW48" s="68">
        <v>0</v>
      </c>
      <c r="AX48" s="69">
        <f>$D48*AW48</f>
        <v>0</v>
      </c>
      <c r="AY48" s="68">
        <v>0</v>
      </c>
      <c r="AZ48" s="69">
        <f>$D48*AY48</f>
        <v>0</v>
      </c>
      <c r="BA48" s="68">
        <v>0</v>
      </c>
      <c r="BB48" s="69">
        <f>$D48*BA48</f>
        <v>0</v>
      </c>
      <c r="BC48" s="68">
        <v>0</v>
      </c>
      <c r="BD48" s="69">
        <f>$D48*BC48</f>
        <v>0</v>
      </c>
      <c r="BE48" s="68">
        <v>0</v>
      </c>
      <c r="BF48" s="69">
        <f>$D48*BE48</f>
        <v>0</v>
      </c>
      <c r="BG48" s="68">
        <v>0</v>
      </c>
      <c r="BH48" s="69">
        <f>$D48*BG48</f>
        <v>0</v>
      </c>
      <c r="BI48" s="68">
        <v>0</v>
      </c>
      <c r="BJ48" s="69">
        <f>$D48*BI48</f>
        <v>0</v>
      </c>
      <c r="BK48" s="68">
        <v>0</v>
      </c>
      <c r="BL48" s="69">
        <f>$D48*BK48</f>
        <v>0</v>
      </c>
      <c r="BM48" s="68">
        <v>0</v>
      </c>
      <c r="BN48" s="69">
        <f>$D48*BM48</f>
        <v>0</v>
      </c>
      <c r="BO48" s="68">
        <v>0</v>
      </c>
      <c r="BP48" s="69">
        <f>$D48*BO48</f>
        <v>0</v>
      </c>
      <c r="BQ48" s="68">
        <v>0</v>
      </c>
      <c r="BR48" s="69">
        <f>$D48*BQ48</f>
        <v>0</v>
      </c>
      <c r="BS48" s="68">
        <v>0</v>
      </c>
      <c r="BT48" s="69">
        <f>$D48*BS48</f>
        <v>0</v>
      </c>
      <c r="BU48" s="68">
        <v>0</v>
      </c>
      <c r="BV48" s="69">
        <f>$D48*BU48</f>
        <v>0</v>
      </c>
      <c r="BW48" s="68">
        <v>0</v>
      </c>
      <c r="BX48" s="69">
        <f>$D48*BW48</f>
        <v>0</v>
      </c>
      <c r="BY48" s="68">
        <v>0</v>
      </c>
      <c r="BZ48" s="69">
        <f>$D48*BY48</f>
        <v>0</v>
      </c>
      <c r="CA48" s="68">
        <v>0</v>
      </c>
      <c r="CB48" s="69">
        <f>$D48*CA48</f>
        <v>0</v>
      </c>
      <c r="CC48" s="68">
        <v>0</v>
      </c>
      <c r="CD48" s="69">
        <f>$D48*CC48</f>
        <v>0</v>
      </c>
      <c r="CE48" s="68">
        <v>0</v>
      </c>
      <c r="CF48" s="69">
        <f>$D48*CE48</f>
        <v>0</v>
      </c>
      <c r="CG48" s="68">
        <v>0</v>
      </c>
      <c r="CH48" s="69">
        <f>$D48*CG48</f>
        <v>0</v>
      </c>
      <c r="CI48" s="68">
        <v>0</v>
      </c>
      <c r="CJ48" s="69">
        <f>$D48*CI48</f>
        <v>0</v>
      </c>
      <c r="CK48" s="68">
        <v>0</v>
      </c>
      <c r="CL48" s="69">
        <f>$D48*CK48</f>
        <v>0</v>
      </c>
      <c r="CM48" s="68">
        <v>0</v>
      </c>
      <c r="CN48" s="69">
        <f>$D48*CM48</f>
        <v>0</v>
      </c>
      <c r="CO48" s="68">
        <v>0</v>
      </c>
      <c r="CP48" s="69">
        <f>$D48*CO48</f>
        <v>0</v>
      </c>
      <c r="CQ48" s="68">
        <v>0</v>
      </c>
      <c r="CR48" s="69">
        <f>$D48*CQ48</f>
        <v>0</v>
      </c>
      <c r="CS48" s="68">
        <v>0</v>
      </c>
      <c r="CT48" s="69">
        <f>$D48*CS48</f>
        <v>0</v>
      </c>
      <c r="CU48" s="68">
        <v>0</v>
      </c>
      <c r="CV48" s="69">
        <f>$D48*CU48</f>
        <v>0</v>
      </c>
      <c r="CW48" s="68">
        <v>0</v>
      </c>
      <c r="CX48" s="69">
        <f>$D48*CW48</f>
        <v>0</v>
      </c>
      <c r="CY48" s="68">
        <v>0</v>
      </c>
      <c r="CZ48" s="69">
        <f>$D48*CY48</f>
        <v>0</v>
      </c>
      <c r="DA48" s="68">
        <v>0</v>
      </c>
      <c r="DB48" s="69">
        <f>$D48*DA48</f>
        <v>0</v>
      </c>
      <c r="DC48" s="68">
        <v>0</v>
      </c>
      <c r="DD48" s="69">
        <f>$D48*DC48</f>
        <v>0</v>
      </c>
      <c r="DE48" s="68">
        <v>0</v>
      </c>
      <c r="DF48" s="69">
        <f>$D48*DE48</f>
        <v>0</v>
      </c>
      <c r="DG48" s="68">
        <v>0</v>
      </c>
      <c r="DH48" s="69">
        <f>$D48*DG48</f>
        <v>0</v>
      </c>
      <c r="DI48" s="68">
        <v>0</v>
      </c>
      <c r="DJ48" s="69">
        <f>$D48*DI48</f>
        <v>0</v>
      </c>
      <c r="DK48" s="68">
        <v>0</v>
      </c>
      <c r="DL48" s="69">
        <f>$D48*DK48</f>
        <v>0</v>
      </c>
      <c r="DM48" s="68">
        <v>0</v>
      </c>
      <c r="DN48" s="69">
        <f>$D48*DM48</f>
        <v>0</v>
      </c>
      <c r="DO48" s="68">
        <v>0</v>
      </c>
      <c r="DP48" s="69">
        <f>$D48*DO48</f>
        <v>0</v>
      </c>
      <c r="DQ48" s="68">
        <v>0</v>
      </c>
      <c r="DR48" s="69">
        <f>$D48*DQ48</f>
        <v>0</v>
      </c>
      <c r="DS48" s="68">
        <v>0</v>
      </c>
      <c r="DT48" s="69">
        <f>$D48*DS48</f>
        <v>0</v>
      </c>
      <c r="DU48" s="68">
        <v>0</v>
      </c>
      <c r="DV48" s="69">
        <f>$D48*DU48</f>
        <v>0</v>
      </c>
      <c r="DW48" s="68">
        <v>0</v>
      </c>
      <c r="DX48" s="69">
        <f>$D48*DW48</f>
        <v>0</v>
      </c>
      <c r="DY48" s="68">
        <v>0</v>
      </c>
      <c r="DZ48" s="69">
        <f>$D48*DY48</f>
        <v>0</v>
      </c>
      <c r="EA48" s="68">
        <v>0</v>
      </c>
      <c r="EB48" s="69">
        <f>$D48*EA48</f>
        <v>0</v>
      </c>
      <c r="EC48" s="68">
        <v>0</v>
      </c>
      <c r="ED48" s="69">
        <f>$D48*EC48</f>
        <v>0</v>
      </c>
      <c r="EE48" s="68">
        <v>0</v>
      </c>
      <c r="EF48" s="69">
        <f>$D48*EE48</f>
        <v>0</v>
      </c>
      <c r="EG48" s="68">
        <v>0</v>
      </c>
      <c r="EH48" s="69">
        <f>$D48*EG48</f>
        <v>0</v>
      </c>
      <c r="EI48" s="68">
        <v>0</v>
      </c>
      <c r="EJ48" s="69">
        <f>$D48*EI48</f>
        <v>0</v>
      </c>
      <c r="EK48" s="68">
        <v>0</v>
      </c>
      <c r="EL48" s="69">
        <f>$D48*EK48</f>
        <v>0</v>
      </c>
      <c r="EM48" s="68">
        <v>0</v>
      </c>
      <c r="EN48" s="69">
        <f>$D48*EM48</f>
        <v>0</v>
      </c>
      <c r="EO48" s="68">
        <v>0</v>
      </c>
      <c r="EP48" s="69">
        <f>$D48*EO48</f>
        <v>0</v>
      </c>
      <c r="EQ48" s="68">
        <v>0</v>
      </c>
      <c r="ER48" s="69">
        <f>$D48*EQ48</f>
        <v>0</v>
      </c>
      <c r="ES48" s="68">
        <v>0</v>
      </c>
      <c r="ET48" s="69">
        <f>$D48*ES48</f>
        <v>0</v>
      </c>
    </row>
    <row r="49" spans="1:150" s="44" customFormat="1" ht="13.5" thickBot="1" x14ac:dyDescent="0.25">
      <c r="A49" s="122"/>
      <c r="B49" s="67" t="s">
        <v>75</v>
      </c>
      <c r="C49" s="41" t="s">
        <v>113</v>
      </c>
      <c r="D49" s="85">
        <v>1</v>
      </c>
      <c r="E49" s="68">
        <v>0</v>
      </c>
      <c r="F49" s="70">
        <f>IF($D49*E49&gt;=10,10,$D49*E49)</f>
        <v>0</v>
      </c>
      <c r="G49" s="68">
        <v>0</v>
      </c>
      <c r="H49" s="70">
        <f>IF($D49*G49&gt;=10,10,$D49*G49)</f>
        <v>0</v>
      </c>
      <c r="I49" s="68">
        <v>0</v>
      </c>
      <c r="J49" s="70">
        <f>IF($D49*I49&gt;=10,10,$D49*I49)</f>
        <v>0</v>
      </c>
      <c r="K49" s="68">
        <v>0</v>
      </c>
      <c r="L49" s="70">
        <f>IF($D49*K49&gt;=10,10,$D49*K49)</f>
        <v>0</v>
      </c>
      <c r="M49" s="68">
        <v>0</v>
      </c>
      <c r="N49" s="70">
        <f>IF($D49*M49&gt;=10,10,$D49*M49)</f>
        <v>0</v>
      </c>
      <c r="O49" s="68">
        <v>0</v>
      </c>
      <c r="P49" s="70">
        <f>IF($D49*O49&gt;=10,10,$D49*O49)</f>
        <v>0</v>
      </c>
      <c r="Q49" s="68">
        <v>0</v>
      </c>
      <c r="R49" s="70">
        <f>IF($D49*Q49&gt;=10,10,$D49*Q49)</f>
        <v>0</v>
      </c>
      <c r="S49" s="68">
        <v>0</v>
      </c>
      <c r="T49" s="70">
        <f>IF($D49*S49&gt;=10,10,$D49*S49)</f>
        <v>0</v>
      </c>
      <c r="U49" s="68">
        <v>0</v>
      </c>
      <c r="V49" s="70">
        <f>IF($D49*U49&gt;=10,10,$D49*U49)</f>
        <v>0</v>
      </c>
      <c r="W49" s="68">
        <v>0</v>
      </c>
      <c r="X49" s="70">
        <f>IF($D49*W49&gt;=10,10,$D49*W49)</f>
        <v>0</v>
      </c>
      <c r="Y49" s="68">
        <v>0</v>
      </c>
      <c r="Z49" s="70">
        <f>IF($D49*Y49&gt;=10,10,$D49*Y49)</f>
        <v>0</v>
      </c>
      <c r="AA49" s="68">
        <v>0</v>
      </c>
      <c r="AB49" s="70">
        <f>IF($D49*AA49&gt;=10,10,$D49*AA49)</f>
        <v>0</v>
      </c>
      <c r="AC49" s="68">
        <v>0</v>
      </c>
      <c r="AD49" s="70">
        <f>IF($D49*AC49&gt;=10,10,$D49*AC49)</f>
        <v>0</v>
      </c>
      <c r="AE49" s="68">
        <v>0</v>
      </c>
      <c r="AF49" s="70">
        <f>IF($D49*AE49&gt;=10,10,$D49*AE49)</f>
        <v>0</v>
      </c>
      <c r="AG49" s="68">
        <v>0</v>
      </c>
      <c r="AH49" s="70">
        <f>IF($D49*AG49&gt;=10,10,$D49*AG49)</f>
        <v>0</v>
      </c>
      <c r="AI49" s="68">
        <v>0</v>
      </c>
      <c r="AJ49" s="70">
        <f>IF($D49*AI49&gt;=10,10,$D49*AI49)</f>
        <v>0</v>
      </c>
      <c r="AK49" s="68">
        <v>0</v>
      </c>
      <c r="AL49" s="70">
        <f>IF($D49*AK49&gt;=10,10,$D49*AK49)</f>
        <v>0</v>
      </c>
      <c r="AM49" s="68">
        <v>0</v>
      </c>
      <c r="AN49" s="70">
        <f>IF($D49*AM49&gt;=10,10,$D49*AM49)</f>
        <v>0</v>
      </c>
      <c r="AO49" s="68">
        <v>0</v>
      </c>
      <c r="AP49" s="70">
        <f>IF($D49*AO49&gt;=10,10,$D49*AO49)</f>
        <v>0</v>
      </c>
      <c r="AQ49" s="68">
        <v>0</v>
      </c>
      <c r="AR49" s="70">
        <f>IF($D49*AQ49&gt;=10,10,$D49*AQ49)</f>
        <v>0</v>
      </c>
      <c r="AS49" s="68">
        <v>0</v>
      </c>
      <c r="AT49" s="70">
        <f>IF($D49*AS49&gt;=10,10,$D49*AS49)</f>
        <v>0</v>
      </c>
      <c r="AU49" s="68">
        <v>0</v>
      </c>
      <c r="AV49" s="70">
        <f>IF($D49*AU49&gt;=10,10,$D49*AU49)</f>
        <v>0</v>
      </c>
      <c r="AW49" s="68">
        <v>0</v>
      </c>
      <c r="AX49" s="70">
        <f>IF($D49*AW49&gt;=10,10,$D49*AW49)</f>
        <v>0</v>
      </c>
      <c r="AY49" s="68">
        <v>0</v>
      </c>
      <c r="AZ49" s="70">
        <f>IF($D49*AY49&gt;=10,10,$D49*AY49)</f>
        <v>0</v>
      </c>
      <c r="BA49" s="68">
        <v>0</v>
      </c>
      <c r="BB49" s="70">
        <f>IF($D49*BA49&gt;=10,10,$D49*BA49)</f>
        <v>0</v>
      </c>
      <c r="BC49" s="68">
        <v>0</v>
      </c>
      <c r="BD49" s="70">
        <f>IF($D49*BC49&gt;=10,10,$D49*BC49)</f>
        <v>0</v>
      </c>
      <c r="BE49" s="68">
        <v>0</v>
      </c>
      <c r="BF49" s="70">
        <f>IF($D49*BE49&gt;=10,10,$D49*BE49)</f>
        <v>0</v>
      </c>
      <c r="BG49" s="68">
        <v>0</v>
      </c>
      <c r="BH49" s="70">
        <f>IF($D49*BG49&gt;=10,10,$D49*BG49)</f>
        <v>0</v>
      </c>
      <c r="BI49" s="68">
        <v>0</v>
      </c>
      <c r="BJ49" s="70">
        <f>IF($D49*BI49&gt;=10,10,$D49*BI49)</f>
        <v>0</v>
      </c>
      <c r="BK49" s="68">
        <v>0</v>
      </c>
      <c r="BL49" s="70">
        <f>IF($D49*BK49&gt;=10,10,$D49*BK49)</f>
        <v>0</v>
      </c>
      <c r="BM49" s="68">
        <v>0</v>
      </c>
      <c r="BN49" s="70">
        <f>IF($D49*BM49&gt;=10,10,$D49*BM49)</f>
        <v>0</v>
      </c>
      <c r="BO49" s="68">
        <v>0</v>
      </c>
      <c r="BP49" s="70">
        <f>IF($D49*BO49&gt;=10,10,$D49*BO49)</f>
        <v>0</v>
      </c>
      <c r="BQ49" s="68">
        <v>0</v>
      </c>
      <c r="BR49" s="70">
        <f>IF($D49*BQ49&gt;=10,10,$D49*BQ49)</f>
        <v>0</v>
      </c>
      <c r="BS49" s="68">
        <v>0</v>
      </c>
      <c r="BT49" s="70">
        <f>IF($D49*BS49&gt;=10,10,$D49*BS49)</f>
        <v>0</v>
      </c>
      <c r="BU49" s="68">
        <v>0</v>
      </c>
      <c r="BV49" s="70">
        <f>IF($D49*BU49&gt;=10,10,$D49*BU49)</f>
        <v>0</v>
      </c>
      <c r="BW49" s="68">
        <v>0</v>
      </c>
      <c r="BX49" s="70">
        <f>IF($D49*BW49&gt;=10,10,$D49*BW49)</f>
        <v>0</v>
      </c>
      <c r="BY49" s="68">
        <v>0</v>
      </c>
      <c r="BZ49" s="70">
        <f>IF($D49*BY49&gt;=10,10,$D49*BY49)</f>
        <v>0</v>
      </c>
      <c r="CA49" s="68">
        <v>0</v>
      </c>
      <c r="CB49" s="70">
        <f>IF($D49*CA49&gt;=10,10,$D49*CA49)</f>
        <v>0</v>
      </c>
      <c r="CC49" s="68">
        <v>0</v>
      </c>
      <c r="CD49" s="70">
        <f>IF($D49*CC49&gt;=10,10,$D49*CC49)</f>
        <v>0</v>
      </c>
      <c r="CE49" s="68">
        <v>0</v>
      </c>
      <c r="CF49" s="70">
        <f>IF($D49*CE49&gt;=10,10,$D49*CE49)</f>
        <v>0</v>
      </c>
      <c r="CG49" s="68">
        <v>0</v>
      </c>
      <c r="CH49" s="70">
        <f>IF($D49*CG49&gt;=10,10,$D49*CG49)</f>
        <v>0</v>
      </c>
      <c r="CI49" s="68">
        <v>0</v>
      </c>
      <c r="CJ49" s="70">
        <f>IF($D49*CI49&gt;=10,10,$D49*CI49)</f>
        <v>0</v>
      </c>
      <c r="CK49" s="68">
        <v>0</v>
      </c>
      <c r="CL49" s="70">
        <f>IF($D49*CK49&gt;=10,10,$D49*CK49)</f>
        <v>0</v>
      </c>
      <c r="CM49" s="68">
        <v>0</v>
      </c>
      <c r="CN49" s="70">
        <f>IF($D49*CM49&gt;=10,10,$D49*CM49)</f>
        <v>0</v>
      </c>
      <c r="CO49" s="68">
        <v>0</v>
      </c>
      <c r="CP49" s="70">
        <f>IF($D49*CO49&gt;=10,10,$D49*CO49)</f>
        <v>0</v>
      </c>
      <c r="CQ49" s="68">
        <v>0</v>
      </c>
      <c r="CR49" s="70">
        <f>IF($D49*CQ49&gt;=10,10,$D49*CQ49)</f>
        <v>0</v>
      </c>
      <c r="CS49" s="68">
        <v>0</v>
      </c>
      <c r="CT49" s="70">
        <f>IF($D49*CS49&gt;=10,10,$D49*CS49)</f>
        <v>0</v>
      </c>
      <c r="CU49" s="68">
        <v>0</v>
      </c>
      <c r="CV49" s="70">
        <f>IF($D49*CU49&gt;=10,10,$D49*CU49)</f>
        <v>0</v>
      </c>
      <c r="CW49" s="68">
        <v>0</v>
      </c>
      <c r="CX49" s="70">
        <f>IF($D49*CW49&gt;=10,10,$D49*CW49)</f>
        <v>0</v>
      </c>
      <c r="CY49" s="68">
        <v>0</v>
      </c>
      <c r="CZ49" s="70">
        <f>IF($D49*CY49&gt;=10,10,$D49*CY49)</f>
        <v>0</v>
      </c>
      <c r="DA49" s="68">
        <v>0</v>
      </c>
      <c r="DB49" s="70">
        <f>IF($D49*DA49&gt;=10,10,$D49*DA49)</f>
        <v>0</v>
      </c>
      <c r="DC49" s="68">
        <v>0</v>
      </c>
      <c r="DD49" s="70">
        <f>IF($D49*DC49&gt;=10,10,$D49*DC49)</f>
        <v>0</v>
      </c>
      <c r="DE49" s="68">
        <v>0</v>
      </c>
      <c r="DF49" s="70">
        <f>IF($D49*DE49&gt;=10,10,$D49*DE49)</f>
        <v>0</v>
      </c>
      <c r="DG49" s="68">
        <v>0</v>
      </c>
      <c r="DH49" s="70">
        <f>IF($D49*DG49&gt;=10,10,$D49*DG49)</f>
        <v>0</v>
      </c>
      <c r="DI49" s="68">
        <v>0</v>
      </c>
      <c r="DJ49" s="70">
        <f>IF($D49*DI49&gt;=10,10,$D49*DI49)</f>
        <v>0</v>
      </c>
      <c r="DK49" s="68">
        <v>0</v>
      </c>
      <c r="DL49" s="70">
        <f>IF($D49*DK49&gt;=10,10,$D49*DK49)</f>
        <v>0</v>
      </c>
      <c r="DM49" s="68">
        <v>0</v>
      </c>
      <c r="DN49" s="70">
        <f>IF($D49*DM49&gt;=10,10,$D49*DM49)</f>
        <v>0</v>
      </c>
      <c r="DO49" s="68">
        <v>0</v>
      </c>
      <c r="DP49" s="70">
        <f>IF($D49*DO49&gt;=10,10,$D49*DO49)</f>
        <v>0</v>
      </c>
      <c r="DQ49" s="68">
        <v>0</v>
      </c>
      <c r="DR49" s="70">
        <f>IF($D49*DQ49&gt;=10,10,$D49*DQ49)</f>
        <v>0</v>
      </c>
      <c r="DS49" s="68">
        <v>0</v>
      </c>
      <c r="DT49" s="70">
        <f>IF($D49*DS49&gt;=10,10,$D49*DS49)</f>
        <v>0</v>
      </c>
      <c r="DU49" s="68">
        <v>0</v>
      </c>
      <c r="DV49" s="70">
        <f>IF($D49*DU49&gt;=10,10,$D49*DU49)</f>
        <v>0</v>
      </c>
      <c r="DW49" s="68">
        <v>0</v>
      </c>
      <c r="DX49" s="70">
        <f>IF($D49*DW49&gt;=10,10,$D49*DW49)</f>
        <v>0</v>
      </c>
      <c r="DY49" s="68">
        <v>0</v>
      </c>
      <c r="DZ49" s="70">
        <f>IF($D49*DY49&gt;=10,10,$D49*DY49)</f>
        <v>0</v>
      </c>
      <c r="EA49" s="68">
        <v>0</v>
      </c>
      <c r="EB49" s="70">
        <f>IF($D49*EA49&gt;=10,10,$D49*EA49)</f>
        <v>0</v>
      </c>
      <c r="EC49" s="68">
        <v>0</v>
      </c>
      <c r="ED49" s="70">
        <f>IF($D49*EC49&gt;=10,10,$D49*EC49)</f>
        <v>0</v>
      </c>
      <c r="EE49" s="68">
        <v>0</v>
      </c>
      <c r="EF49" s="70">
        <f>IF($D49*EE49&gt;=10,10,$D49*EE49)</f>
        <v>0</v>
      </c>
      <c r="EG49" s="68">
        <v>0</v>
      </c>
      <c r="EH49" s="70">
        <f>IF($D49*EG49&gt;=10,10,$D49*EG49)</f>
        <v>0</v>
      </c>
      <c r="EI49" s="68">
        <v>0</v>
      </c>
      <c r="EJ49" s="70">
        <f>IF($D49*EI49&gt;=10,10,$D49*EI49)</f>
        <v>0</v>
      </c>
      <c r="EK49" s="68">
        <v>0</v>
      </c>
      <c r="EL49" s="70">
        <f>IF($D49*EK49&gt;=10,10,$D49*EK49)</f>
        <v>0</v>
      </c>
      <c r="EM49" s="68">
        <v>0</v>
      </c>
      <c r="EN49" s="70">
        <f>IF($D49*EM49&gt;=10,10,$D49*EM49)</f>
        <v>0</v>
      </c>
      <c r="EO49" s="68">
        <v>0</v>
      </c>
      <c r="EP49" s="70">
        <f>IF($D49*EO49&gt;=10,10,$D49*EO49)</f>
        <v>0</v>
      </c>
      <c r="EQ49" s="68">
        <v>0</v>
      </c>
      <c r="ER49" s="70">
        <f>IF($D49*EQ49&gt;=10,10,$D49*EQ49)</f>
        <v>0</v>
      </c>
      <c r="ES49" s="68">
        <v>0</v>
      </c>
      <c r="ET49" s="70">
        <f>IF($D49*ES49&gt;=10,10,$D49*ES49)</f>
        <v>0</v>
      </c>
    </row>
    <row r="50" spans="1:150" s="44" customFormat="1" ht="13.5" thickBot="1" x14ac:dyDescent="0.25">
      <c r="A50" s="122"/>
      <c r="B50" s="67" t="s">
        <v>13</v>
      </c>
      <c r="C50" s="41" t="s">
        <v>114</v>
      </c>
      <c r="D50" s="85">
        <v>3</v>
      </c>
      <c r="E50" s="68">
        <v>0</v>
      </c>
      <c r="F50" s="69">
        <f>$D50*E50</f>
        <v>0</v>
      </c>
      <c r="G50" s="68">
        <v>0</v>
      </c>
      <c r="H50" s="69">
        <f>$D50*G50</f>
        <v>0</v>
      </c>
      <c r="I50" s="68">
        <v>0</v>
      </c>
      <c r="J50" s="69">
        <f>$D50*I50</f>
        <v>0</v>
      </c>
      <c r="K50" s="68">
        <v>0</v>
      </c>
      <c r="L50" s="69">
        <f>$D50*K50</f>
        <v>0</v>
      </c>
      <c r="M50" s="68">
        <v>0</v>
      </c>
      <c r="N50" s="69">
        <f>$D50*M50</f>
        <v>0</v>
      </c>
      <c r="O50" s="68">
        <v>0</v>
      </c>
      <c r="P50" s="69">
        <f>$D50*O50</f>
        <v>0</v>
      </c>
      <c r="Q50" s="68">
        <v>0</v>
      </c>
      <c r="R50" s="69">
        <f>$D50*Q50</f>
        <v>0</v>
      </c>
      <c r="S50" s="68">
        <v>0</v>
      </c>
      <c r="T50" s="69">
        <f>$D50*S50</f>
        <v>0</v>
      </c>
      <c r="U50" s="68">
        <v>0</v>
      </c>
      <c r="V50" s="69">
        <f>$D50*U50</f>
        <v>0</v>
      </c>
      <c r="W50" s="68">
        <v>0</v>
      </c>
      <c r="X50" s="69">
        <f>$D50*W50</f>
        <v>0</v>
      </c>
      <c r="Y50" s="68">
        <v>0</v>
      </c>
      <c r="Z50" s="69">
        <f>$D50*Y50</f>
        <v>0</v>
      </c>
      <c r="AA50" s="68">
        <v>0</v>
      </c>
      <c r="AB50" s="69">
        <f>$D50*AA50</f>
        <v>0</v>
      </c>
      <c r="AC50" s="68">
        <v>0</v>
      </c>
      <c r="AD50" s="69">
        <f>$D50*AC50</f>
        <v>0</v>
      </c>
      <c r="AE50" s="68">
        <v>0</v>
      </c>
      <c r="AF50" s="69">
        <f>$D50*AE50</f>
        <v>0</v>
      </c>
      <c r="AG50" s="68">
        <v>0</v>
      </c>
      <c r="AH50" s="69">
        <f>$D50*AG50</f>
        <v>0</v>
      </c>
      <c r="AI50" s="68">
        <v>0</v>
      </c>
      <c r="AJ50" s="69">
        <f>$D50*AI50</f>
        <v>0</v>
      </c>
      <c r="AK50" s="68">
        <v>0</v>
      </c>
      <c r="AL50" s="69">
        <f>$D50*AK50</f>
        <v>0</v>
      </c>
      <c r="AM50" s="68">
        <v>0</v>
      </c>
      <c r="AN50" s="69">
        <f>$D50*AM50</f>
        <v>0</v>
      </c>
      <c r="AO50" s="68">
        <v>0</v>
      </c>
      <c r="AP50" s="69">
        <f>$D50*AO50</f>
        <v>0</v>
      </c>
      <c r="AQ50" s="68">
        <v>0</v>
      </c>
      <c r="AR50" s="69">
        <f>$D50*AQ50</f>
        <v>0</v>
      </c>
      <c r="AS50" s="68">
        <v>0</v>
      </c>
      <c r="AT50" s="69">
        <f>$D50*AS50</f>
        <v>0</v>
      </c>
      <c r="AU50" s="68">
        <v>0</v>
      </c>
      <c r="AV50" s="69">
        <f>$D50*AU50</f>
        <v>0</v>
      </c>
      <c r="AW50" s="68">
        <v>0</v>
      </c>
      <c r="AX50" s="69">
        <f>$D50*AW50</f>
        <v>0</v>
      </c>
      <c r="AY50" s="68">
        <v>0</v>
      </c>
      <c r="AZ50" s="69">
        <f>$D50*AY50</f>
        <v>0</v>
      </c>
      <c r="BA50" s="68">
        <v>0</v>
      </c>
      <c r="BB50" s="69">
        <f>$D50*BA50</f>
        <v>0</v>
      </c>
      <c r="BC50" s="68">
        <v>0</v>
      </c>
      <c r="BD50" s="69">
        <f>$D50*BC50</f>
        <v>0</v>
      </c>
      <c r="BE50" s="68">
        <v>0</v>
      </c>
      <c r="BF50" s="69">
        <f>$D50*BE50</f>
        <v>0</v>
      </c>
      <c r="BG50" s="68">
        <v>0</v>
      </c>
      <c r="BH50" s="69">
        <f>$D50*BG50</f>
        <v>0</v>
      </c>
      <c r="BI50" s="68">
        <v>0</v>
      </c>
      <c r="BJ50" s="69">
        <f>$D50*BI50</f>
        <v>0</v>
      </c>
      <c r="BK50" s="68">
        <v>0</v>
      </c>
      <c r="BL50" s="69">
        <f>$D50*BK50</f>
        <v>0</v>
      </c>
      <c r="BM50" s="68">
        <v>0</v>
      </c>
      <c r="BN50" s="69">
        <f>$D50*BM50</f>
        <v>0</v>
      </c>
      <c r="BO50" s="68">
        <v>0</v>
      </c>
      <c r="BP50" s="69">
        <f>$D50*BO50</f>
        <v>0</v>
      </c>
      <c r="BQ50" s="68">
        <v>0</v>
      </c>
      <c r="BR50" s="69">
        <f>$D50*BQ50</f>
        <v>0</v>
      </c>
      <c r="BS50" s="68">
        <v>0</v>
      </c>
      <c r="BT50" s="69">
        <f>$D50*BS50</f>
        <v>0</v>
      </c>
      <c r="BU50" s="68">
        <v>0</v>
      </c>
      <c r="BV50" s="69">
        <f>$D50*BU50</f>
        <v>0</v>
      </c>
      <c r="BW50" s="68">
        <v>0</v>
      </c>
      <c r="BX50" s="69">
        <f>$D50*BW50</f>
        <v>0</v>
      </c>
      <c r="BY50" s="68">
        <v>0</v>
      </c>
      <c r="BZ50" s="69">
        <f>$D50*BY50</f>
        <v>0</v>
      </c>
      <c r="CA50" s="68">
        <v>0</v>
      </c>
      <c r="CB50" s="69">
        <f>$D50*CA50</f>
        <v>0</v>
      </c>
      <c r="CC50" s="68">
        <v>0</v>
      </c>
      <c r="CD50" s="69">
        <f>$D50*CC50</f>
        <v>0</v>
      </c>
      <c r="CE50" s="68">
        <v>0</v>
      </c>
      <c r="CF50" s="69">
        <f>$D50*CE50</f>
        <v>0</v>
      </c>
      <c r="CG50" s="68">
        <v>0</v>
      </c>
      <c r="CH50" s="69">
        <f>$D50*CG50</f>
        <v>0</v>
      </c>
      <c r="CI50" s="68">
        <v>0</v>
      </c>
      <c r="CJ50" s="69">
        <f>$D50*CI50</f>
        <v>0</v>
      </c>
      <c r="CK50" s="68">
        <v>0</v>
      </c>
      <c r="CL50" s="69">
        <f>$D50*CK50</f>
        <v>0</v>
      </c>
      <c r="CM50" s="68">
        <v>0</v>
      </c>
      <c r="CN50" s="69">
        <f>$D50*CM50</f>
        <v>0</v>
      </c>
      <c r="CO50" s="68">
        <v>0</v>
      </c>
      <c r="CP50" s="69">
        <f>$D50*CO50</f>
        <v>0</v>
      </c>
      <c r="CQ50" s="68">
        <v>0</v>
      </c>
      <c r="CR50" s="69">
        <f>$D50*CQ50</f>
        <v>0</v>
      </c>
      <c r="CS50" s="68">
        <v>0</v>
      </c>
      <c r="CT50" s="69">
        <f>$D50*CS50</f>
        <v>0</v>
      </c>
      <c r="CU50" s="68">
        <v>0</v>
      </c>
      <c r="CV50" s="69">
        <f>$D50*CU50</f>
        <v>0</v>
      </c>
      <c r="CW50" s="68">
        <v>0</v>
      </c>
      <c r="CX50" s="69">
        <f>$D50*CW50</f>
        <v>0</v>
      </c>
      <c r="CY50" s="68">
        <v>0</v>
      </c>
      <c r="CZ50" s="69">
        <f>$D50*CY50</f>
        <v>0</v>
      </c>
      <c r="DA50" s="68">
        <v>0</v>
      </c>
      <c r="DB50" s="69">
        <f>$D50*DA50</f>
        <v>0</v>
      </c>
      <c r="DC50" s="68">
        <v>0</v>
      </c>
      <c r="DD50" s="69">
        <f>$D50*DC50</f>
        <v>0</v>
      </c>
      <c r="DE50" s="68">
        <v>0</v>
      </c>
      <c r="DF50" s="69">
        <f>$D50*DE50</f>
        <v>0</v>
      </c>
      <c r="DG50" s="68">
        <v>0</v>
      </c>
      <c r="DH50" s="69">
        <f>$D50*DG50</f>
        <v>0</v>
      </c>
      <c r="DI50" s="68">
        <v>0</v>
      </c>
      <c r="DJ50" s="69">
        <f>$D50*DI50</f>
        <v>0</v>
      </c>
      <c r="DK50" s="68">
        <v>0</v>
      </c>
      <c r="DL50" s="69">
        <f>$D50*DK50</f>
        <v>0</v>
      </c>
      <c r="DM50" s="68">
        <v>0</v>
      </c>
      <c r="DN50" s="69">
        <f>$D50*DM50</f>
        <v>0</v>
      </c>
      <c r="DO50" s="68">
        <v>0</v>
      </c>
      <c r="DP50" s="69">
        <f>$D50*DO50</f>
        <v>0</v>
      </c>
      <c r="DQ50" s="68">
        <v>0</v>
      </c>
      <c r="DR50" s="69">
        <f>$D50*DQ50</f>
        <v>0</v>
      </c>
      <c r="DS50" s="68">
        <v>0</v>
      </c>
      <c r="DT50" s="69">
        <f>$D50*DS50</f>
        <v>0</v>
      </c>
      <c r="DU50" s="68">
        <v>0</v>
      </c>
      <c r="DV50" s="69">
        <f>$D50*DU50</f>
        <v>0</v>
      </c>
      <c r="DW50" s="68">
        <v>0</v>
      </c>
      <c r="DX50" s="69">
        <f>$D50*DW50</f>
        <v>0</v>
      </c>
      <c r="DY50" s="68">
        <v>0</v>
      </c>
      <c r="DZ50" s="69">
        <f>$D50*DY50</f>
        <v>0</v>
      </c>
      <c r="EA50" s="68">
        <v>0</v>
      </c>
      <c r="EB50" s="69">
        <f>$D50*EA50</f>
        <v>0</v>
      </c>
      <c r="EC50" s="68">
        <v>0</v>
      </c>
      <c r="ED50" s="69">
        <f>$D50*EC50</f>
        <v>0</v>
      </c>
      <c r="EE50" s="68">
        <v>0</v>
      </c>
      <c r="EF50" s="69">
        <f>$D50*EE50</f>
        <v>0</v>
      </c>
      <c r="EG50" s="68">
        <v>0</v>
      </c>
      <c r="EH50" s="69">
        <f>$D50*EG50</f>
        <v>0</v>
      </c>
      <c r="EI50" s="68">
        <v>0</v>
      </c>
      <c r="EJ50" s="69">
        <f>$D50*EI50</f>
        <v>0</v>
      </c>
      <c r="EK50" s="68">
        <v>0</v>
      </c>
      <c r="EL50" s="69">
        <f>$D50*EK50</f>
        <v>0</v>
      </c>
      <c r="EM50" s="68">
        <v>0</v>
      </c>
      <c r="EN50" s="69">
        <f>$D50*EM50</f>
        <v>0</v>
      </c>
      <c r="EO50" s="68">
        <v>0</v>
      </c>
      <c r="EP50" s="69">
        <f>$D50*EO50</f>
        <v>0</v>
      </c>
      <c r="EQ50" s="68">
        <v>0</v>
      </c>
      <c r="ER50" s="69">
        <f>$D50*EQ50</f>
        <v>0</v>
      </c>
      <c r="ES50" s="68">
        <v>0</v>
      </c>
      <c r="ET50" s="69">
        <f>$D50*ES50</f>
        <v>0</v>
      </c>
    </row>
    <row r="51" spans="1:150" s="44" customFormat="1" ht="13.5" thickBot="1" x14ac:dyDescent="0.25">
      <c r="A51" s="122"/>
      <c r="B51" s="67" t="s">
        <v>14</v>
      </c>
      <c r="C51" s="41" t="s">
        <v>115</v>
      </c>
      <c r="D51" s="85">
        <v>2</v>
      </c>
      <c r="E51" s="68">
        <v>0</v>
      </c>
      <c r="F51" s="69">
        <f>$D51*E51</f>
        <v>0</v>
      </c>
      <c r="G51" s="68">
        <v>0</v>
      </c>
      <c r="H51" s="69">
        <f>$D51*G51</f>
        <v>0</v>
      </c>
      <c r="I51" s="68">
        <v>0</v>
      </c>
      <c r="J51" s="69">
        <f>$D51*I51</f>
        <v>0</v>
      </c>
      <c r="K51" s="68">
        <v>0</v>
      </c>
      <c r="L51" s="69">
        <f>$D51*K51</f>
        <v>0</v>
      </c>
      <c r="M51" s="68">
        <v>0</v>
      </c>
      <c r="N51" s="69">
        <f>$D51*M51</f>
        <v>0</v>
      </c>
      <c r="O51" s="68">
        <v>0</v>
      </c>
      <c r="P51" s="69">
        <f>$D51*O51</f>
        <v>0</v>
      </c>
      <c r="Q51" s="68">
        <v>0</v>
      </c>
      <c r="R51" s="69">
        <f>$D51*Q51</f>
        <v>0</v>
      </c>
      <c r="S51" s="68">
        <v>0</v>
      </c>
      <c r="T51" s="69">
        <f>$D51*S51</f>
        <v>0</v>
      </c>
      <c r="U51" s="68">
        <v>0</v>
      </c>
      <c r="V51" s="69">
        <f>$D51*U51</f>
        <v>0</v>
      </c>
      <c r="W51" s="68">
        <v>0</v>
      </c>
      <c r="X51" s="69">
        <f>$D51*W51</f>
        <v>0</v>
      </c>
      <c r="Y51" s="68">
        <v>0</v>
      </c>
      <c r="Z51" s="69">
        <f>$D51*Y51</f>
        <v>0</v>
      </c>
      <c r="AA51" s="68">
        <v>0</v>
      </c>
      <c r="AB51" s="69">
        <f>$D51*AA51</f>
        <v>0</v>
      </c>
      <c r="AC51" s="68">
        <v>0</v>
      </c>
      <c r="AD51" s="69">
        <f>$D51*AC51</f>
        <v>0</v>
      </c>
      <c r="AE51" s="68">
        <v>0</v>
      </c>
      <c r="AF51" s="69">
        <f>$D51*AE51</f>
        <v>0</v>
      </c>
      <c r="AG51" s="68">
        <v>0</v>
      </c>
      <c r="AH51" s="69">
        <f>$D51*AG51</f>
        <v>0</v>
      </c>
      <c r="AI51" s="68">
        <v>0</v>
      </c>
      <c r="AJ51" s="69">
        <f>$D51*AI51</f>
        <v>0</v>
      </c>
      <c r="AK51" s="68">
        <v>0</v>
      </c>
      <c r="AL51" s="69">
        <f>$D51*AK51</f>
        <v>0</v>
      </c>
      <c r="AM51" s="68">
        <v>0</v>
      </c>
      <c r="AN51" s="69">
        <f>$D51*AM51</f>
        <v>0</v>
      </c>
      <c r="AO51" s="68">
        <v>0</v>
      </c>
      <c r="AP51" s="69">
        <f>$D51*AO51</f>
        <v>0</v>
      </c>
      <c r="AQ51" s="68">
        <v>0</v>
      </c>
      <c r="AR51" s="69">
        <f>$D51*AQ51</f>
        <v>0</v>
      </c>
      <c r="AS51" s="68">
        <v>0</v>
      </c>
      <c r="AT51" s="69">
        <f>$D51*AS51</f>
        <v>0</v>
      </c>
      <c r="AU51" s="68">
        <v>0</v>
      </c>
      <c r="AV51" s="69">
        <f>$D51*AU51</f>
        <v>0</v>
      </c>
      <c r="AW51" s="68">
        <v>0</v>
      </c>
      <c r="AX51" s="69">
        <f>$D51*AW51</f>
        <v>0</v>
      </c>
      <c r="AY51" s="68">
        <v>0</v>
      </c>
      <c r="AZ51" s="69">
        <f>$D51*AY51</f>
        <v>0</v>
      </c>
      <c r="BA51" s="68">
        <v>0</v>
      </c>
      <c r="BB51" s="69">
        <f>$D51*BA51</f>
        <v>0</v>
      </c>
      <c r="BC51" s="68">
        <v>0</v>
      </c>
      <c r="BD51" s="69">
        <f>$D51*BC51</f>
        <v>0</v>
      </c>
      <c r="BE51" s="68">
        <v>0</v>
      </c>
      <c r="BF51" s="69">
        <f>$D51*BE51</f>
        <v>0</v>
      </c>
      <c r="BG51" s="68">
        <v>0</v>
      </c>
      <c r="BH51" s="69">
        <f>$D51*BG51</f>
        <v>0</v>
      </c>
      <c r="BI51" s="68">
        <v>0</v>
      </c>
      <c r="BJ51" s="69">
        <f>$D51*BI51</f>
        <v>0</v>
      </c>
      <c r="BK51" s="68">
        <v>0</v>
      </c>
      <c r="BL51" s="69">
        <f>$D51*BK51</f>
        <v>0</v>
      </c>
      <c r="BM51" s="68">
        <v>0</v>
      </c>
      <c r="BN51" s="69">
        <f>$D51*BM51</f>
        <v>0</v>
      </c>
      <c r="BO51" s="68">
        <v>0</v>
      </c>
      <c r="BP51" s="69">
        <f>$D51*BO51</f>
        <v>0</v>
      </c>
      <c r="BQ51" s="68">
        <v>0</v>
      </c>
      <c r="BR51" s="69">
        <f>$D51*BQ51</f>
        <v>0</v>
      </c>
      <c r="BS51" s="68">
        <v>0</v>
      </c>
      <c r="BT51" s="69">
        <f>$D51*BS51</f>
        <v>0</v>
      </c>
      <c r="BU51" s="68">
        <v>0</v>
      </c>
      <c r="BV51" s="69">
        <f>$D51*BU51</f>
        <v>0</v>
      </c>
      <c r="BW51" s="68">
        <v>0</v>
      </c>
      <c r="BX51" s="69">
        <f>$D51*BW51</f>
        <v>0</v>
      </c>
      <c r="BY51" s="68">
        <v>0</v>
      </c>
      <c r="BZ51" s="69">
        <f>$D51*BY51</f>
        <v>0</v>
      </c>
      <c r="CA51" s="68">
        <v>0</v>
      </c>
      <c r="CB51" s="69">
        <f>$D51*CA51</f>
        <v>0</v>
      </c>
      <c r="CC51" s="68">
        <v>0</v>
      </c>
      <c r="CD51" s="69">
        <f>$D51*CC51</f>
        <v>0</v>
      </c>
      <c r="CE51" s="68">
        <v>0</v>
      </c>
      <c r="CF51" s="69">
        <f>$D51*CE51</f>
        <v>0</v>
      </c>
      <c r="CG51" s="68">
        <v>0</v>
      </c>
      <c r="CH51" s="69">
        <f>$D51*CG51</f>
        <v>0</v>
      </c>
      <c r="CI51" s="68">
        <v>0</v>
      </c>
      <c r="CJ51" s="69">
        <f>$D51*CI51</f>
        <v>0</v>
      </c>
      <c r="CK51" s="68">
        <v>0</v>
      </c>
      <c r="CL51" s="69">
        <f>$D51*CK51</f>
        <v>0</v>
      </c>
      <c r="CM51" s="68">
        <v>0</v>
      </c>
      <c r="CN51" s="69">
        <f>$D51*CM51</f>
        <v>0</v>
      </c>
      <c r="CO51" s="68">
        <v>0</v>
      </c>
      <c r="CP51" s="69">
        <f>$D51*CO51</f>
        <v>0</v>
      </c>
      <c r="CQ51" s="68">
        <v>0</v>
      </c>
      <c r="CR51" s="69">
        <f>$D51*CQ51</f>
        <v>0</v>
      </c>
      <c r="CS51" s="68">
        <v>0</v>
      </c>
      <c r="CT51" s="69">
        <f>$D51*CS51</f>
        <v>0</v>
      </c>
      <c r="CU51" s="68">
        <v>0</v>
      </c>
      <c r="CV51" s="69">
        <f>$D51*CU51</f>
        <v>0</v>
      </c>
      <c r="CW51" s="68">
        <v>0</v>
      </c>
      <c r="CX51" s="69">
        <f>$D51*CW51</f>
        <v>0</v>
      </c>
      <c r="CY51" s="68">
        <v>0</v>
      </c>
      <c r="CZ51" s="69">
        <f>$D51*CY51</f>
        <v>0</v>
      </c>
      <c r="DA51" s="68">
        <v>0</v>
      </c>
      <c r="DB51" s="69">
        <f>$D51*DA51</f>
        <v>0</v>
      </c>
      <c r="DC51" s="68">
        <v>0</v>
      </c>
      <c r="DD51" s="69">
        <f>$D51*DC51</f>
        <v>0</v>
      </c>
      <c r="DE51" s="68">
        <v>0</v>
      </c>
      <c r="DF51" s="69">
        <f>$D51*DE51</f>
        <v>0</v>
      </c>
      <c r="DG51" s="68">
        <v>0</v>
      </c>
      <c r="DH51" s="69">
        <f>$D51*DG51</f>
        <v>0</v>
      </c>
      <c r="DI51" s="68">
        <v>0</v>
      </c>
      <c r="DJ51" s="69">
        <f>$D51*DI51</f>
        <v>0</v>
      </c>
      <c r="DK51" s="68">
        <v>0</v>
      </c>
      <c r="DL51" s="69">
        <f>$D51*DK51</f>
        <v>0</v>
      </c>
      <c r="DM51" s="68">
        <v>0</v>
      </c>
      <c r="DN51" s="69">
        <f>$D51*DM51</f>
        <v>0</v>
      </c>
      <c r="DO51" s="68">
        <v>0</v>
      </c>
      <c r="DP51" s="69">
        <f>$D51*DO51</f>
        <v>0</v>
      </c>
      <c r="DQ51" s="68">
        <v>0</v>
      </c>
      <c r="DR51" s="69">
        <f>$D51*DQ51</f>
        <v>0</v>
      </c>
      <c r="DS51" s="68">
        <v>0</v>
      </c>
      <c r="DT51" s="69">
        <f>$D51*DS51</f>
        <v>0</v>
      </c>
      <c r="DU51" s="68">
        <v>0</v>
      </c>
      <c r="DV51" s="69">
        <f>$D51*DU51</f>
        <v>0</v>
      </c>
      <c r="DW51" s="68">
        <v>0</v>
      </c>
      <c r="DX51" s="69">
        <f>$D51*DW51</f>
        <v>0</v>
      </c>
      <c r="DY51" s="68">
        <v>0</v>
      </c>
      <c r="DZ51" s="69">
        <f>$D51*DY51</f>
        <v>0</v>
      </c>
      <c r="EA51" s="68">
        <v>0</v>
      </c>
      <c r="EB51" s="69">
        <f>$D51*EA51</f>
        <v>0</v>
      </c>
      <c r="EC51" s="68">
        <v>0</v>
      </c>
      <c r="ED51" s="69">
        <f>$D51*EC51</f>
        <v>0</v>
      </c>
      <c r="EE51" s="68">
        <v>0</v>
      </c>
      <c r="EF51" s="69">
        <f>$D51*EE51</f>
        <v>0</v>
      </c>
      <c r="EG51" s="68">
        <v>0</v>
      </c>
      <c r="EH51" s="69">
        <f>$D51*EG51</f>
        <v>0</v>
      </c>
      <c r="EI51" s="68">
        <v>0</v>
      </c>
      <c r="EJ51" s="69">
        <f>$D51*EI51</f>
        <v>0</v>
      </c>
      <c r="EK51" s="68">
        <v>0</v>
      </c>
      <c r="EL51" s="69">
        <f>$D51*EK51</f>
        <v>0</v>
      </c>
      <c r="EM51" s="68">
        <v>0</v>
      </c>
      <c r="EN51" s="69">
        <f>$D51*EM51</f>
        <v>0</v>
      </c>
      <c r="EO51" s="68">
        <v>0</v>
      </c>
      <c r="EP51" s="69">
        <f>$D51*EO51</f>
        <v>0</v>
      </c>
      <c r="EQ51" s="68">
        <v>0</v>
      </c>
      <c r="ER51" s="69">
        <f>$D51*EQ51</f>
        <v>0</v>
      </c>
      <c r="ES51" s="68">
        <v>0</v>
      </c>
      <c r="ET51" s="69">
        <f>$D51*ES51</f>
        <v>0</v>
      </c>
    </row>
    <row r="52" spans="1:150" s="44" customFormat="1" ht="13.5" thickBot="1" x14ac:dyDescent="0.25">
      <c r="A52" s="122"/>
      <c r="B52" s="67" t="s">
        <v>15</v>
      </c>
      <c r="C52" s="41" t="s">
        <v>116</v>
      </c>
      <c r="D52" s="85">
        <v>3</v>
      </c>
      <c r="E52" s="68">
        <v>0</v>
      </c>
      <c r="F52" s="69">
        <f>$D52*E52</f>
        <v>0</v>
      </c>
      <c r="G52" s="68">
        <v>0</v>
      </c>
      <c r="H52" s="69">
        <f>$D52*G52</f>
        <v>0</v>
      </c>
      <c r="I52" s="68">
        <v>0</v>
      </c>
      <c r="J52" s="69">
        <f>$D52*I52</f>
        <v>0</v>
      </c>
      <c r="K52" s="68">
        <v>0</v>
      </c>
      <c r="L52" s="69">
        <f>$D52*K52</f>
        <v>0</v>
      </c>
      <c r="M52" s="68">
        <v>0</v>
      </c>
      <c r="N52" s="69">
        <f>$D52*M52</f>
        <v>0</v>
      </c>
      <c r="O52" s="68">
        <v>0</v>
      </c>
      <c r="P52" s="69">
        <f>$D52*O52</f>
        <v>0</v>
      </c>
      <c r="Q52" s="68">
        <v>0</v>
      </c>
      <c r="R52" s="69">
        <f>$D52*Q52</f>
        <v>0</v>
      </c>
      <c r="S52" s="68">
        <v>0</v>
      </c>
      <c r="T52" s="69">
        <f>$D52*S52</f>
        <v>0</v>
      </c>
      <c r="U52" s="68">
        <v>0</v>
      </c>
      <c r="V52" s="69">
        <f>$D52*U52</f>
        <v>0</v>
      </c>
      <c r="W52" s="68">
        <v>0</v>
      </c>
      <c r="X52" s="69">
        <f>$D52*W52</f>
        <v>0</v>
      </c>
      <c r="Y52" s="68">
        <v>0</v>
      </c>
      <c r="Z52" s="69">
        <f>$D52*Y52</f>
        <v>0</v>
      </c>
      <c r="AA52" s="68">
        <v>0</v>
      </c>
      <c r="AB52" s="69">
        <f>$D52*AA52</f>
        <v>0</v>
      </c>
      <c r="AC52" s="68">
        <v>0</v>
      </c>
      <c r="AD52" s="69">
        <f>$D52*AC52</f>
        <v>0</v>
      </c>
      <c r="AE52" s="68">
        <v>0</v>
      </c>
      <c r="AF52" s="69">
        <f>$D52*AE52</f>
        <v>0</v>
      </c>
      <c r="AG52" s="68">
        <v>0</v>
      </c>
      <c r="AH52" s="69">
        <f>$D52*AG52</f>
        <v>0</v>
      </c>
      <c r="AI52" s="68">
        <v>0</v>
      </c>
      <c r="AJ52" s="69">
        <f>$D52*AI52</f>
        <v>0</v>
      </c>
      <c r="AK52" s="68">
        <v>0</v>
      </c>
      <c r="AL52" s="69">
        <f>$D52*AK52</f>
        <v>0</v>
      </c>
      <c r="AM52" s="68">
        <v>0</v>
      </c>
      <c r="AN52" s="69">
        <f>$D52*AM52</f>
        <v>0</v>
      </c>
      <c r="AO52" s="68">
        <v>0</v>
      </c>
      <c r="AP52" s="69">
        <f>$D52*AO52</f>
        <v>0</v>
      </c>
      <c r="AQ52" s="68">
        <v>0</v>
      </c>
      <c r="AR52" s="69">
        <f>$D52*AQ52</f>
        <v>0</v>
      </c>
      <c r="AS52" s="68">
        <v>0</v>
      </c>
      <c r="AT52" s="69">
        <f>$D52*AS52</f>
        <v>0</v>
      </c>
      <c r="AU52" s="68">
        <v>0</v>
      </c>
      <c r="AV52" s="69">
        <f>$D52*AU52</f>
        <v>0</v>
      </c>
      <c r="AW52" s="68">
        <v>0</v>
      </c>
      <c r="AX52" s="69">
        <f>$D52*AW52</f>
        <v>0</v>
      </c>
      <c r="AY52" s="68">
        <v>0</v>
      </c>
      <c r="AZ52" s="69">
        <f>$D52*AY52</f>
        <v>0</v>
      </c>
      <c r="BA52" s="68">
        <v>0</v>
      </c>
      <c r="BB52" s="69">
        <f>$D52*BA52</f>
        <v>0</v>
      </c>
      <c r="BC52" s="68">
        <v>0</v>
      </c>
      <c r="BD52" s="69">
        <f>$D52*BC52</f>
        <v>0</v>
      </c>
      <c r="BE52" s="68">
        <v>0</v>
      </c>
      <c r="BF52" s="69">
        <f>$D52*BE52</f>
        <v>0</v>
      </c>
      <c r="BG52" s="68">
        <v>0</v>
      </c>
      <c r="BH52" s="69">
        <f>$D52*BG52</f>
        <v>0</v>
      </c>
      <c r="BI52" s="68">
        <v>0</v>
      </c>
      <c r="BJ52" s="69">
        <f>$D52*BI52</f>
        <v>0</v>
      </c>
      <c r="BK52" s="68">
        <v>0</v>
      </c>
      <c r="BL52" s="69">
        <f>$D52*BK52</f>
        <v>0</v>
      </c>
      <c r="BM52" s="68">
        <v>0</v>
      </c>
      <c r="BN52" s="69">
        <f>$D52*BM52</f>
        <v>0</v>
      </c>
      <c r="BO52" s="68">
        <v>0</v>
      </c>
      <c r="BP52" s="69">
        <f>$D52*BO52</f>
        <v>0</v>
      </c>
      <c r="BQ52" s="68">
        <v>0</v>
      </c>
      <c r="BR52" s="69">
        <f>$D52*BQ52</f>
        <v>0</v>
      </c>
      <c r="BS52" s="68">
        <v>0</v>
      </c>
      <c r="BT52" s="69">
        <f>$D52*BS52</f>
        <v>0</v>
      </c>
      <c r="BU52" s="68">
        <v>0</v>
      </c>
      <c r="BV52" s="69">
        <f>$D52*BU52</f>
        <v>0</v>
      </c>
      <c r="BW52" s="68">
        <v>0</v>
      </c>
      <c r="BX52" s="69">
        <f>$D52*BW52</f>
        <v>0</v>
      </c>
      <c r="BY52" s="68">
        <v>0</v>
      </c>
      <c r="BZ52" s="69">
        <f>$D52*BY52</f>
        <v>0</v>
      </c>
      <c r="CA52" s="68">
        <v>0</v>
      </c>
      <c r="CB52" s="69">
        <f>$D52*CA52</f>
        <v>0</v>
      </c>
      <c r="CC52" s="68">
        <v>0</v>
      </c>
      <c r="CD52" s="69">
        <f>$D52*CC52</f>
        <v>0</v>
      </c>
      <c r="CE52" s="68">
        <v>0</v>
      </c>
      <c r="CF52" s="69">
        <f>$D52*CE52</f>
        <v>0</v>
      </c>
      <c r="CG52" s="68">
        <v>0</v>
      </c>
      <c r="CH52" s="69">
        <f>$D52*CG52</f>
        <v>0</v>
      </c>
      <c r="CI52" s="68">
        <v>0</v>
      </c>
      <c r="CJ52" s="69">
        <f>$D52*CI52</f>
        <v>0</v>
      </c>
      <c r="CK52" s="68">
        <v>0</v>
      </c>
      <c r="CL52" s="69">
        <f>$D52*CK52</f>
        <v>0</v>
      </c>
      <c r="CM52" s="68">
        <v>0</v>
      </c>
      <c r="CN52" s="69">
        <f>$D52*CM52</f>
        <v>0</v>
      </c>
      <c r="CO52" s="68">
        <v>0</v>
      </c>
      <c r="CP52" s="69">
        <f>$D52*CO52</f>
        <v>0</v>
      </c>
      <c r="CQ52" s="68">
        <v>0</v>
      </c>
      <c r="CR52" s="69">
        <f>$D52*CQ52</f>
        <v>0</v>
      </c>
      <c r="CS52" s="68">
        <v>0</v>
      </c>
      <c r="CT52" s="69">
        <f>$D52*CS52</f>
        <v>0</v>
      </c>
      <c r="CU52" s="68">
        <v>0</v>
      </c>
      <c r="CV52" s="69">
        <f>$D52*CU52</f>
        <v>0</v>
      </c>
      <c r="CW52" s="68">
        <v>0</v>
      </c>
      <c r="CX52" s="69">
        <f>$D52*CW52</f>
        <v>0</v>
      </c>
      <c r="CY52" s="68">
        <v>0</v>
      </c>
      <c r="CZ52" s="69">
        <f>$D52*CY52</f>
        <v>0</v>
      </c>
      <c r="DA52" s="68">
        <v>0</v>
      </c>
      <c r="DB52" s="69">
        <f>$D52*DA52</f>
        <v>0</v>
      </c>
      <c r="DC52" s="68">
        <v>0</v>
      </c>
      <c r="DD52" s="69">
        <f>$D52*DC52</f>
        <v>0</v>
      </c>
      <c r="DE52" s="68">
        <v>0</v>
      </c>
      <c r="DF52" s="69">
        <f>$D52*DE52</f>
        <v>0</v>
      </c>
      <c r="DG52" s="68">
        <v>0</v>
      </c>
      <c r="DH52" s="69">
        <f>$D52*DG52</f>
        <v>0</v>
      </c>
      <c r="DI52" s="68">
        <v>0</v>
      </c>
      <c r="DJ52" s="69">
        <f>$D52*DI52</f>
        <v>0</v>
      </c>
      <c r="DK52" s="68">
        <v>0</v>
      </c>
      <c r="DL52" s="69">
        <f>$D52*DK52</f>
        <v>0</v>
      </c>
      <c r="DM52" s="68">
        <v>0</v>
      </c>
      <c r="DN52" s="69">
        <f>$D52*DM52</f>
        <v>0</v>
      </c>
      <c r="DO52" s="68">
        <v>0</v>
      </c>
      <c r="DP52" s="69">
        <f>$D52*DO52</f>
        <v>0</v>
      </c>
      <c r="DQ52" s="68">
        <v>0</v>
      </c>
      <c r="DR52" s="69">
        <f>$D52*DQ52</f>
        <v>0</v>
      </c>
      <c r="DS52" s="68">
        <v>0</v>
      </c>
      <c r="DT52" s="69">
        <f>$D52*DS52</f>
        <v>0</v>
      </c>
      <c r="DU52" s="68">
        <v>0</v>
      </c>
      <c r="DV52" s="69">
        <f>$D52*DU52</f>
        <v>0</v>
      </c>
      <c r="DW52" s="68">
        <v>0</v>
      </c>
      <c r="DX52" s="69">
        <f>$D52*DW52</f>
        <v>0</v>
      </c>
      <c r="DY52" s="68">
        <v>0</v>
      </c>
      <c r="DZ52" s="69">
        <f>$D52*DY52</f>
        <v>0</v>
      </c>
      <c r="EA52" s="68">
        <v>0</v>
      </c>
      <c r="EB52" s="69">
        <f>$D52*EA52</f>
        <v>0</v>
      </c>
      <c r="EC52" s="68">
        <v>0</v>
      </c>
      <c r="ED52" s="69">
        <f>$D52*EC52</f>
        <v>0</v>
      </c>
      <c r="EE52" s="68">
        <v>0</v>
      </c>
      <c r="EF52" s="69">
        <f>$D52*EE52</f>
        <v>0</v>
      </c>
      <c r="EG52" s="68">
        <v>0</v>
      </c>
      <c r="EH52" s="69">
        <f>$D52*EG52</f>
        <v>0</v>
      </c>
      <c r="EI52" s="68">
        <v>0</v>
      </c>
      <c r="EJ52" s="69">
        <f>$D52*EI52</f>
        <v>0</v>
      </c>
      <c r="EK52" s="68">
        <v>0</v>
      </c>
      <c r="EL52" s="69">
        <f>$D52*EK52</f>
        <v>0</v>
      </c>
      <c r="EM52" s="68">
        <v>0</v>
      </c>
      <c r="EN52" s="69">
        <f>$D52*EM52</f>
        <v>0</v>
      </c>
      <c r="EO52" s="68">
        <v>0</v>
      </c>
      <c r="EP52" s="69">
        <f>$D52*EO52</f>
        <v>0</v>
      </c>
      <c r="EQ52" s="68">
        <v>0</v>
      </c>
      <c r="ER52" s="69">
        <f>$D52*EQ52</f>
        <v>0</v>
      </c>
      <c r="ES52" s="68">
        <v>0</v>
      </c>
      <c r="ET52" s="69">
        <f>$D52*ES52</f>
        <v>0</v>
      </c>
    </row>
    <row r="53" spans="1:150" s="44" customFormat="1" ht="13.5" thickBot="1" x14ac:dyDescent="0.25">
      <c r="A53" s="122"/>
      <c r="B53" s="67" t="s">
        <v>16</v>
      </c>
      <c r="C53" s="41" t="s">
        <v>117</v>
      </c>
      <c r="D53" s="85">
        <v>5</v>
      </c>
      <c r="E53" s="68">
        <v>0</v>
      </c>
      <c r="F53" s="69">
        <f>$D53*E53</f>
        <v>0</v>
      </c>
      <c r="G53" s="68">
        <v>0</v>
      </c>
      <c r="H53" s="69">
        <f>$D53*G53</f>
        <v>0</v>
      </c>
      <c r="I53" s="68">
        <v>0</v>
      </c>
      <c r="J53" s="69">
        <f>$D53*I53</f>
        <v>0</v>
      </c>
      <c r="K53" s="68">
        <v>0</v>
      </c>
      <c r="L53" s="69">
        <f>$D53*K53</f>
        <v>0</v>
      </c>
      <c r="M53" s="68">
        <v>0</v>
      </c>
      <c r="N53" s="69">
        <f>$D53*M53</f>
        <v>0</v>
      </c>
      <c r="O53" s="68">
        <v>0</v>
      </c>
      <c r="P53" s="69">
        <f>$D53*O53</f>
        <v>0</v>
      </c>
      <c r="Q53" s="68">
        <v>0</v>
      </c>
      <c r="R53" s="69">
        <f>$D53*Q53</f>
        <v>0</v>
      </c>
      <c r="S53" s="68">
        <v>0</v>
      </c>
      <c r="T53" s="69">
        <f>$D53*S53</f>
        <v>0</v>
      </c>
      <c r="U53" s="68">
        <v>0</v>
      </c>
      <c r="V53" s="69">
        <f>$D53*U53</f>
        <v>0</v>
      </c>
      <c r="W53" s="68">
        <v>0</v>
      </c>
      <c r="X53" s="69">
        <f>$D53*W53</f>
        <v>0</v>
      </c>
      <c r="Y53" s="68">
        <v>0</v>
      </c>
      <c r="Z53" s="69">
        <f>$D53*Y53</f>
        <v>0</v>
      </c>
      <c r="AA53" s="68">
        <v>0</v>
      </c>
      <c r="AB53" s="69">
        <f>$D53*AA53</f>
        <v>0</v>
      </c>
      <c r="AC53" s="68">
        <v>0</v>
      </c>
      <c r="AD53" s="69">
        <f>$D53*AC53</f>
        <v>0</v>
      </c>
      <c r="AE53" s="68">
        <v>0</v>
      </c>
      <c r="AF53" s="69">
        <f>$D53*AE53</f>
        <v>0</v>
      </c>
      <c r="AG53" s="68">
        <v>0</v>
      </c>
      <c r="AH53" s="69">
        <f>$D53*AG53</f>
        <v>0</v>
      </c>
      <c r="AI53" s="68">
        <v>0</v>
      </c>
      <c r="AJ53" s="69">
        <f>$D53*AI53</f>
        <v>0</v>
      </c>
      <c r="AK53" s="68">
        <v>0</v>
      </c>
      <c r="AL53" s="69">
        <f>$D53*AK53</f>
        <v>0</v>
      </c>
      <c r="AM53" s="68">
        <v>0</v>
      </c>
      <c r="AN53" s="69">
        <f>$D53*AM53</f>
        <v>0</v>
      </c>
      <c r="AO53" s="68">
        <v>0</v>
      </c>
      <c r="AP53" s="69">
        <f>$D53*AO53</f>
        <v>0</v>
      </c>
      <c r="AQ53" s="68">
        <v>0</v>
      </c>
      <c r="AR53" s="69">
        <f>$D53*AQ53</f>
        <v>0</v>
      </c>
      <c r="AS53" s="68">
        <v>0</v>
      </c>
      <c r="AT53" s="69">
        <f>$D53*AS53</f>
        <v>0</v>
      </c>
      <c r="AU53" s="68">
        <v>0</v>
      </c>
      <c r="AV53" s="69">
        <f>$D53*AU53</f>
        <v>0</v>
      </c>
      <c r="AW53" s="68">
        <v>0</v>
      </c>
      <c r="AX53" s="69">
        <f>$D53*AW53</f>
        <v>0</v>
      </c>
      <c r="AY53" s="68">
        <v>0</v>
      </c>
      <c r="AZ53" s="69">
        <f>$D53*AY53</f>
        <v>0</v>
      </c>
      <c r="BA53" s="68">
        <v>0</v>
      </c>
      <c r="BB53" s="69">
        <f>$D53*BA53</f>
        <v>0</v>
      </c>
      <c r="BC53" s="68">
        <v>0</v>
      </c>
      <c r="BD53" s="69">
        <f>$D53*BC53</f>
        <v>0</v>
      </c>
      <c r="BE53" s="68">
        <v>0</v>
      </c>
      <c r="BF53" s="69">
        <f>$D53*BE53</f>
        <v>0</v>
      </c>
      <c r="BG53" s="68">
        <v>0</v>
      </c>
      <c r="BH53" s="69">
        <f>$D53*BG53</f>
        <v>0</v>
      </c>
      <c r="BI53" s="68">
        <v>0</v>
      </c>
      <c r="BJ53" s="69">
        <f>$D53*BI53</f>
        <v>0</v>
      </c>
      <c r="BK53" s="68">
        <v>0</v>
      </c>
      <c r="BL53" s="69">
        <f>$D53*BK53</f>
        <v>0</v>
      </c>
      <c r="BM53" s="68">
        <v>0</v>
      </c>
      <c r="BN53" s="69">
        <f>$D53*BM53</f>
        <v>0</v>
      </c>
      <c r="BO53" s="68">
        <v>0</v>
      </c>
      <c r="BP53" s="69">
        <f>$D53*BO53</f>
        <v>0</v>
      </c>
      <c r="BQ53" s="68">
        <v>0</v>
      </c>
      <c r="BR53" s="69">
        <f>$D53*BQ53</f>
        <v>0</v>
      </c>
      <c r="BS53" s="68">
        <v>0</v>
      </c>
      <c r="BT53" s="69">
        <f>$D53*BS53</f>
        <v>0</v>
      </c>
      <c r="BU53" s="68">
        <v>0</v>
      </c>
      <c r="BV53" s="69">
        <f>$D53*BU53</f>
        <v>0</v>
      </c>
      <c r="BW53" s="68">
        <v>0</v>
      </c>
      <c r="BX53" s="69">
        <f>$D53*BW53</f>
        <v>0</v>
      </c>
      <c r="BY53" s="68">
        <v>0</v>
      </c>
      <c r="BZ53" s="69">
        <f>$D53*BY53</f>
        <v>0</v>
      </c>
      <c r="CA53" s="68">
        <v>0</v>
      </c>
      <c r="CB53" s="69">
        <f>$D53*CA53</f>
        <v>0</v>
      </c>
      <c r="CC53" s="68">
        <v>0</v>
      </c>
      <c r="CD53" s="69">
        <f>$D53*CC53</f>
        <v>0</v>
      </c>
      <c r="CE53" s="68">
        <v>0</v>
      </c>
      <c r="CF53" s="69">
        <f>$D53*CE53</f>
        <v>0</v>
      </c>
      <c r="CG53" s="68">
        <v>0</v>
      </c>
      <c r="CH53" s="69">
        <f>$D53*CG53</f>
        <v>0</v>
      </c>
      <c r="CI53" s="68">
        <v>0</v>
      </c>
      <c r="CJ53" s="69">
        <f>$D53*CI53</f>
        <v>0</v>
      </c>
      <c r="CK53" s="68">
        <v>0</v>
      </c>
      <c r="CL53" s="69">
        <f>$D53*CK53</f>
        <v>0</v>
      </c>
      <c r="CM53" s="68">
        <v>0</v>
      </c>
      <c r="CN53" s="69">
        <f>$D53*CM53</f>
        <v>0</v>
      </c>
      <c r="CO53" s="68">
        <v>0</v>
      </c>
      <c r="CP53" s="69">
        <f>$D53*CO53</f>
        <v>0</v>
      </c>
      <c r="CQ53" s="68">
        <v>0</v>
      </c>
      <c r="CR53" s="69">
        <f>$D53*CQ53</f>
        <v>0</v>
      </c>
      <c r="CS53" s="68">
        <v>0</v>
      </c>
      <c r="CT53" s="69">
        <f>$D53*CS53</f>
        <v>0</v>
      </c>
      <c r="CU53" s="68">
        <v>0</v>
      </c>
      <c r="CV53" s="69">
        <f>$D53*CU53</f>
        <v>0</v>
      </c>
      <c r="CW53" s="68">
        <v>0</v>
      </c>
      <c r="CX53" s="69">
        <f>$D53*CW53</f>
        <v>0</v>
      </c>
      <c r="CY53" s="68">
        <v>0</v>
      </c>
      <c r="CZ53" s="69">
        <f>$D53*CY53</f>
        <v>0</v>
      </c>
      <c r="DA53" s="68">
        <v>0</v>
      </c>
      <c r="DB53" s="69">
        <f>$D53*DA53</f>
        <v>0</v>
      </c>
      <c r="DC53" s="68">
        <v>0</v>
      </c>
      <c r="DD53" s="69">
        <f>$D53*DC53</f>
        <v>0</v>
      </c>
      <c r="DE53" s="68">
        <v>0</v>
      </c>
      <c r="DF53" s="69">
        <f>$D53*DE53</f>
        <v>0</v>
      </c>
      <c r="DG53" s="68">
        <v>0</v>
      </c>
      <c r="DH53" s="69">
        <f>$D53*DG53</f>
        <v>0</v>
      </c>
      <c r="DI53" s="68">
        <v>0</v>
      </c>
      <c r="DJ53" s="69">
        <f>$D53*DI53</f>
        <v>0</v>
      </c>
      <c r="DK53" s="68">
        <v>0</v>
      </c>
      <c r="DL53" s="69">
        <f>$D53*DK53</f>
        <v>0</v>
      </c>
      <c r="DM53" s="68">
        <v>0</v>
      </c>
      <c r="DN53" s="69">
        <f>$D53*DM53</f>
        <v>0</v>
      </c>
      <c r="DO53" s="68">
        <v>0</v>
      </c>
      <c r="DP53" s="69">
        <f>$D53*DO53</f>
        <v>0</v>
      </c>
      <c r="DQ53" s="68">
        <v>0</v>
      </c>
      <c r="DR53" s="69">
        <f>$D53*DQ53</f>
        <v>0</v>
      </c>
      <c r="DS53" s="68">
        <v>0</v>
      </c>
      <c r="DT53" s="69">
        <f>$D53*DS53</f>
        <v>0</v>
      </c>
      <c r="DU53" s="68">
        <v>0</v>
      </c>
      <c r="DV53" s="69">
        <f>$D53*DU53</f>
        <v>0</v>
      </c>
      <c r="DW53" s="68">
        <v>0</v>
      </c>
      <c r="DX53" s="69">
        <f>$D53*DW53</f>
        <v>0</v>
      </c>
      <c r="DY53" s="68">
        <v>0</v>
      </c>
      <c r="DZ53" s="69">
        <f>$D53*DY53</f>
        <v>0</v>
      </c>
      <c r="EA53" s="68">
        <v>0</v>
      </c>
      <c r="EB53" s="69">
        <f>$D53*EA53</f>
        <v>0</v>
      </c>
      <c r="EC53" s="68">
        <v>0</v>
      </c>
      <c r="ED53" s="69">
        <f>$D53*EC53</f>
        <v>0</v>
      </c>
      <c r="EE53" s="68">
        <v>0</v>
      </c>
      <c r="EF53" s="69">
        <f>$D53*EE53</f>
        <v>0</v>
      </c>
      <c r="EG53" s="68">
        <v>0</v>
      </c>
      <c r="EH53" s="69">
        <f>$D53*EG53</f>
        <v>0</v>
      </c>
      <c r="EI53" s="68">
        <v>0</v>
      </c>
      <c r="EJ53" s="69">
        <f>$D53*EI53</f>
        <v>0</v>
      </c>
      <c r="EK53" s="68">
        <v>0</v>
      </c>
      <c r="EL53" s="69">
        <f>$D53*EK53</f>
        <v>0</v>
      </c>
      <c r="EM53" s="68">
        <v>0</v>
      </c>
      <c r="EN53" s="69">
        <f>$D53*EM53</f>
        <v>0</v>
      </c>
      <c r="EO53" s="68">
        <v>0</v>
      </c>
      <c r="EP53" s="69">
        <f>$D53*EO53</f>
        <v>0</v>
      </c>
      <c r="EQ53" s="68">
        <v>0</v>
      </c>
      <c r="ER53" s="69">
        <f>$D53*EQ53</f>
        <v>0</v>
      </c>
      <c r="ES53" s="68">
        <v>0</v>
      </c>
      <c r="ET53" s="69">
        <f>$D53*ES53</f>
        <v>0</v>
      </c>
    </row>
    <row r="54" spans="1:150" s="44" customFormat="1" ht="13.5" thickBot="1" x14ac:dyDescent="0.25">
      <c r="A54" s="122"/>
      <c r="B54" s="67" t="s">
        <v>76</v>
      </c>
      <c r="C54" s="41" t="s">
        <v>118</v>
      </c>
      <c r="D54" s="85">
        <v>1</v>
      </c>
      <c r="E54" s="68">
        <v>0</v>
      </c>
      <c r="F54" s="70">
        <f>IF($D54*E54&gt;=10,10,$D54*E54)</f>
        <v>0</v>
      </c>
      <c r="G54" s="68">
        <v>0</v>
      </c>
      <c r="H54" s="70">
        <f>IF($D54*G54&gt;=10,10,$D54*G54)</f>
        <v>0</v>
      </c>
      <c r="I54" s="68">
        <v>0</v>
      </c>
      <c r="J54" s="70">
        <f>IF($D54*I54&gt;=10,10,$D54*I54)</f>
        <v>0</v>
      </c>
      <c r="K54" s="68">
        <v>0</v>
      </c>
      <c r="L54" s="70">
        <f>IF($D54*K54&gt;=10,10,$D54*K54)</f>
        <v>0</v>
      </c>
      <c r="M54" s="68">
        <v>0</v>
      </c>
      <c r="N54" s="70">
        <f>IF($D54*M54&gt;=10,10,$D54*M54)</f>
        <v>0</v>
      </c>
      <c r="O54" s="68">
        <v>0</v>
      </c>
      <c r="P54" s="70">
        <f>IF($D54*O54&gt;=10,10,$D54*O54)</f>
        <v>0</v>
      </c>
      <c r="Q54" s="68">
        <v>0</v>
      </c>
      <c r="R54" s="70">
        <f>IF($D54*Q54&gt;=10,10,$D54*Q54)</f>
        <v>0</v>
      </c>
      <c r="S54" s="68">
        <v>0</v>
      </c>
      <c r="T54" s="70">
        <f>IF($D54*S54&gt;=10,10,$D54*S54)</f>
        <v>0</v>
      </c>
      <c r="U54" s="68">
        <v>0</v>
      </c>
      <c r="V54" s="70">
        <f>IF($D54*U54&gt;=10,10,$D54*U54)</f>
        <v>0</v>
      </c>
      <c r="W54" s="68">
        <v>0</v>
      </c>
      <c r="X54" s="70">
        <f>IF($D54*W54&gt;=10,10,$D54*W54)</f>
        <v>0</v>
      </c>
      <c r="Y54" s="68">
        <v>0</v>
      </c>
      <c r="Z54" s="70">
        <f>IF($D54*Y54&gt;=10,10,$D54*Y54)</f>
        <v>0</v>
      </c>
      <c r="AA54" s="68">
        <v>0</v>
      </c>
      <c r="AB54" s="70">
        <f>IF($D54*AA54&gt;=10,10,$D54*AA54)</f>
        <v>0</v>
      </c>
      <c r="AC54" s="68">
        <v>0</v>
      </c>
      <c r="AD54" s="70">
        <f>IF($D54*AC54&gt;=10,10,$D54*AC54)</f>
        <v>0</v>
      </c>
      <c r="AE54" s="68">
        <v>0</v>
      </c>
      <c r="AF54" s="70">
        <f>IF($D54*AE54&gt;=10,10,$D54*AE54)</f>
        <v>0</v>
      </c>
      <c r="AG54" s="68">
        <v>0</v>
      </c>
      <c r="AH54" s="70">
        <f>IF($D54*AG54&gt;=10,10,$D54*AG54)</f>
        <v>0</v>
      </c>
      <c r="AI54" s="68">
        <v>0</v>
      </c>
      <c r="AJ54" s="70">
        <f>IF($D54*AI54&gt;=10,10,$D54*AI54)</f>
        <v>0</v>
      </c>
      <c r="AK54" s="68">
        <v>0</v>
      </c>
      <c r="AL54" s="70">
        <f>IF($D54*AK54&gt;=10,10,$D54*AK54)</f>
        <v>0</v>
      </c>
      <c r="AM54" s="68">
        <v>0</v>
      </c>
      <c r="AN54" s="70">
        <f>IF($D54*AM54&gt;=10,10,$D54*AM54)</f>
        <v>0</v>
      </c>
      <c r="AO54" s="68">
        <v>0</v>
      </c>
      <c r="AP54" s="70">
        <f>IF($D54*AO54&gt;=10,10,$D54*AO54)</f>
        <v>0</v>
      </c>
      <c r="AQ54" s="68">
        <v>0</v>
      </c>
      <c r="AR54" s="70">
        <f>IF($D54*AQ54&gt;=10,10,$D54*AQ54)</f>
        <v>0</v>
      </c>
      <c r="AS54" s="68">
        <v>0</v>
      </c>
      <c r="AT54" s="70">
        <f>IF($D54*AS54&gt;=10,10,$D54*AS54)</f>
        <v>0</v>
      </c>
      <c r="AU54" s="68">
        <v>0</v>
      </c>
      <c r="AV54" s="70">
        <f>IF($D54*AU54&gt;=10,10,$D54*AU54)</f>
        <v>0</v>
      </c>
      <c r="AW54" s="68">
        <v>0</v>
      </c>
      <c r="AX54" s="70">
        <f>IF($D54*AW54&gt;=10,10,$D54*AW54)</f>
        <v>0</v>
      </c>
      <c r="AY54" s="68">
        <v>0</v>
      </c>
      <c r="AZ54" s="70">
        <f>IF($D54*AY54&gt;=10,10,$D54*AY54)</f>
        <v>0</v>
      </c>
      <c r="BA54" s="68">
        <v>0</v>
      </c>
      <c r="BB54" s="70">
        <f>IF($D54*BA54&gt;=10,10,$D54*BA54)</f>
        <v>0</v>
      </c>
      <c r="BC54" s="68">
        <v>0</v>
      </c>
      <c r="BD54" s="70">
        <f>IF($D54*BC54&gt;=10,10,$D54*BC54)</f>
        <v>0</v>
      </c>
      <c r="BE54" s="68">
        <v>0</v>
      </c>
      <c r="BF54" s="70">
        <f>IF($D54*BE54&gt;=10,10,$D54*BE54)</f>
        <v>0</v>
      </c>
      <c r="BG54" s="68">
        <v>0</v>
      </c>
      <c r="BH54" s="70">
        <f>IF($D54*BG54&gt;=10,10,$D54*BG54)</f>
        <v>0</v>
      </c>
      <c r="BI54" s="68">
        <v>0</v>
      </c>
      <c r="BJ54" s="70">
        <f>IF($D54*BI54&gt;=10,10,$D54*BI54)</f>
        <v>0</v>
      </c>
      <c r="BK54" s="68">
        <v>0</v>
      </c>
      <c r="BL54" s="70">
        <f>IF($D54*BK54&gt;=10,10,$D54*BK54)</f>
        <v>0</v>
      </c>
      <c r="BM54" s="68">
        <v>0</v>
      </c>
      <c r="BN54" s="70">
        <f>IF($D54*BM54&gt;=10,10,$D54*BM54)</f>
        <v>0</v>
      </c>
      <c r="BO54" s="68">
        <v>0</v>
      </c>
      <c r="BP54" s="70">
        <f>IF($D54*BO54&gt;=10,10,$D54*BO54)</f>
        <v>0</v>
      </c>
      <c r="BQ54" s="68">
        <v>0</v>
      </c>
      <c r="BR54" s="70">
        <f>IF($D54*BQ54&gt;=10,10,$D54*BQ54)</f>
        <v>0</v>
      </c>
      <c r="BS54" s="68">
        <v>0</v>
      </c>
      <c r="BT54" s="70">
        <f>IF($D54*BS54&gt;=10,10,$D54*BS54)</f>
        <v>0</v>
      </c>
      <c r="BU54" s="68">
        <v>0</v>
      </c>
      <c r="BV54" s="70">
        <f>IF($D54*BU54&gt;=10,10,$D54*BU54)</f>
        <v>0</v>
      </c>
      <c r="BW54" s="68">
        <v>0</v>
      </c>
      <c r="BX54" s="70">
        <f>IF($D54*BW54&gt;=10,10,$D54*BW54)</f>
        <v>0</v>
      </c>
      <c r="BY54" s="68">
        <v>0</v>
      </c>
      <c r="BZ54" s="70">
        <f>IF($D54*BY54&gt;=10,10,$D54*BY54)</f>
        <v>0</v>
      </c>
      <c r="CA54" s="68">
        <v>0</v>
      </c>
      <c r="CB54" s="70">
        <f>IF($D54*CA54&gt;=10,10,$D54*CA54)</f>
        <v>0</v>
      </c>
      <c r="CC54" s="68">
        <v>0</v>
      </c>
      <c r="CD54" s="70">
        <f>IF($D54*CC54&gt;=10,10,$D54*CC54)</f>
        <v>0</v>
      </c>
      <c r="CE54" s="68">
        <v>0</v>
      </c>
      <c r="CF54" s="70">
        <f>IF($D54*CE54&gt;=10,10,$D54*CE54)</f>
        <v>0</v>
      </c>
      <c r="CG54" s="68">
        <v>0</v>
      </c>
      <c r="CH54" s="70">
        <f>IF($D54*CG54&gt;=10,10,$D54*CG54)</f>
        <v>0</v>
      </c>
      <c r="CI54" s="68">
        <v>0</v>
      </c>
      <c r="CJ54" s="70">
        <f>IF($D54*CI54&gt;=10,10,$D54*CI54)</f>
        <v>0</v>
      </c>
      <c r="CK54" s="68">
        <v>0</v>
      </c>
      <c r="CL54" s="70">
        <f>IF($D54*CK54&gt;=10,10,$D54*CK54)</f>
        <v>0</v>
      </c>
      <c r="CM54" s="68">
        <v>0</v>
      </c>
      <c r="CN54" s="70">
        <f>IF($D54*CM54&gt;=10,10,$D54*CM54)</f>
        <v>0</v>
      </c>
      <c r="CO54" s="68">
        <v>0</v>
      </c>
      <c r="CP54" s="70">
        <f>IF($D54*CO54&gt;=10,10,$D54*CO54)</f>
        <v>0</v>
      </c>
      <c r="CQ54" s="68">
        <v>0</v>
      </c>
      <c r="CR54" s="70">
        <f>IF($D54*CQ54&gt;=10,10,$D54*CQ54)</f>
        <v>0</v>
      </c>
      <c r="CS54" s="68">
        <v>0</v>
      </c>
      <c r="CT54" s="70">
        <f>IF($D54*CS54&gt;=10,10,$D54*CS54)</f>
        <v>0</v>
      </c>
      <c r="CU54" s="68">
        <v>0</v>
      </c>
      <c r="CV54" s="70">
        <f>IF($D54*CU54&gt;=10,10,$D54*CU54)</f>
        <v>0</v>
      </c>
      <c r="CW54" s="68">
        <v>0</v>
      </c>
      <c r="CX54" s="70">
        <f>IF($D54*CW54&gt;=10,10,$D54*CW54)</f>
        <v>0</v>
      </c>
      <c r="CY54" s="68">
        <v>0</v>
      </c>
      <c r="CZ54" s="70">
        <f>IF($D54*CY54&gt;=10,10,$D54*CY54)</f>
        <v>0</v>
      </c>
      <c r="DA54" s="68">
        <v>0</v>
      </c>
      <c r="DB54" s="70">
        <f>IF($D54*DA54&gt;=10,10,$D54*DA54)</f>
        <v>0</v>
      </c>
      <c r="DC54" s="68">
        <v>0</v>
      </c>
      <c r="DD54" s="70">
        <f>IF($D54*DC54&gt;=10,10,$D54*DC54)</f>
        <v>0</v>
      </c>
      <c r="DE54" s="68">
        <v>0</v>
      </c>
      <c r="DF54" s="70">
        <f>IF($D54*DE54&gt;=10,10,$D54*DE54)</f>
        <v>0</v>
      </c>
      <c r="DG54" s="68">
        <v>0</v>
      </c>
      <c r="DH54" s="70">
        <f>IF($D54*DG54&gt;=10,10,$D54*DG54)</f>
        <v>0</v>
      </c>
      <c r="DI54" s="68">
        <v>0</v>
      </c>
      <c r="DJ54" s="70">
        <f>IF($D54*DI54&gt;=10,10,$D54*DI54)</f>
        <v>0</v>
      </c>
      <c r="DK54" s="68">
        <v>0</v>
      </c>
      <c r="DL54" s="70">
        <f>IF($D54*DK54&gt;=10,10,$D54*DK54)</f>
        <v>0</v>
      </c>
      <c r="DM54" s="68">
        <v>0</v>
      </c>
      <c r="DN54" s="70">
        <f>IF($D54*DM54&gt;=10,10,$D54*DM54)</f>
        <v>0</v>
      </c>
      <c r="DO54" s="68">
        <v>0</v>
      </c>
      <c r="DP54" s="70">
        <f>IF($D54*DO54&gt;=10,10,$D54*DO54)</f>
        <v>0</v>
      </c>
      <c r="DQ54" s="68">
        <v>0</v>
      </c>
      <c r="DR54" s="70">
        <f>IF($D54*DQ54&gt;=10,10,$D54*DQ54)</f>
        <v>0</v>
      </c>
      <c r="DS54" s="68">
        <v>0</v>
      </c>
      <c r="DT54" s="70">
        <f>IF($D54*DS54&gt;=10,10,$D54*DS54)</f>
        <v>0</v>
      </c>
      <c r="DU54" s="68">
        <v>0</v>
      </c>
      <c r="DV54" s="70">
        <f>IF($D54*DU54&gt;=10,10,$D54*DU54)</f>
        <v>0</v>
      </c>
      <c r="DW54" s="68">
        <v>0</v>
      </c>
      <c r="DX54" s="70">
        <f>IF($D54*DW54&gt;=10,10,$D54*DW54)</f>
        <v>0</v>
      </c>
      <c r="DY54" s="68">
        <v>0</v>
      </c>
      <c r="DZ54" s="70">
        <f>IF($D54*DY54&gt;=10,10,$D54*DY54)</f>
        <v>0</v>
      </c>
      <c r="EA54" s="68">
        <v>0</v>
      </c>
      <c r="EB54" s="70">
        <f>IF($D54*EA54&gt;=10,10,$D54*EA54)</f>
        <v>0</v>
      </c>
      <c r="EC54" s="68">
        <v>0</v>
      </c>
      <c r="ED54" s="70">
        <f>IF($D54*EC54&gt;=10,10,$D54*EC54)</f>
        <v>0</v>
      </c>
      <c r="EE54" s="68">
        <v>0</v>
      </c>
      <c r="EF54" s="70">
        <f>IF($D54*EE54&gt;=10,10,$D54*EE54)</f>
        <v>0</v>
      </c>
      <c r="EG54" s="68">
        <v>0</v>
      </c>
      <c r="EH54" s="70">
        <f>IF($D54*EG54&gt;=10,10,$D54*EG54)</f>
        <v>0</v>
      </c>
      <c r="EI54" s="68">
        <v>0</v>
      </c>
      <c r="EJ54" s="70">
        <f>IF($D54*EI54&gt;=10,10,$D54*EI54)</f>
        <v>0</v>
      </c>
      <c r="EK54" s="68">
        <v>0</v>
      </c>
      <c r="EL54" s="70">
        <f>IF($D54*EK54&gt;=10,10,$D54*EK54)</f>
        <v>0</v>
      </c>
      <c r="EM54" s="68">
        <v>0</v>
      </c>
      <c r="EN54" s="70">
        <f>IF($D54*EM54&gt;=10,10,$D54*EM54)</f>
        <v>0</v>
      </c>
      <c r="EO54" s="68">
        <v>0</v>
      </c>
      <c r="EP54" s="70">
        <f>IF($D54*EO54&gt;=10,10,$D54*EO54)</f>
        <v>0</v>
      </c>
      <c r="EQ54" s="68">
        <v>0</v>
      </c>
      <c r="ER54" s="70">
        <f>IF($D54*EQ54&gt;=10,10,$D54*EQ54)</f>
        <v>0</v>
      </c>
      <c r="ES54" s="68">
        <v>0</v>
      </c>
      <c r="ET54" s="70">
        <f>IF($D54*ES54&gt;=10,10,$D54*ES54)</f>
        <v>0</v>
      </c>
    </row>
    <row r="55" spans="1:150" s="44" customFormat="1" ht="13.5" thickBot="1" x14ac:dyDescent="0.25">
      <c r="A55" s="122"/>
      <c r="B55" s="67" t="s">
        <v>77</v>
      </c>
      <c r="C55" s="41" t="s">
        <v>118</v>
      </c>
      <c r="D55" s="85">
        <v>0.5</v>
      </c>
      <c r="E55" s="68">
        <v>0</v>
      </c>
      <c r="F55" s="70">
        <f>IF($D55*E55&gt;=5,5,$D55*E55)</f>
        <v>0</v>
      </c>
      <c r="G55" s="68">
        <v>0</v>
      </c>
      <c r="H55" s="70">
        <f>IF($D55*G55&gt;=5,5,$D55*G55)</f>
        <v>0</v>
      </c>
      <c r="I55" s="68">
        <v>0</v>
      </c>
      <c r="J55" s="70">
        <f>IF($D55*I55&gt;=5,5,$D55*I55)</f>
        <v>0</v>
      </c>
      <c r="K55" s="68">
        <v>0</v>
      </c>
      <c r="L55" s="70">
        <f>IF($D55*K55&gt;=5,5,$D55*K55)</f>
        <v>0</v>
      </c>
      <c r="M55" s="68">
        <v>0</v>
      </c>
      <c r="N55" s="70">
        <f>IF($D55*M55&gt;=5,5,$D55*M55)</f>
        <v>0</v>
      </c>
      <c r="O55" s="68">
        <v>0</v>
      </c>
      <c r="P55" s="70">
        <f>IF($D55*O55&gt;=5,5,$D55*O55)</f>
        <v>0</v>
      </c>
      <c r="Q55" s="68">
        <v>0</v>
      </c>
      <c r="R55" s="70">
        <f>IF($D55*Q55&gt;=5,5,$D55*Q55)</f>
        <v>0</v>
      </c>
      <c r="S55" s="68">
        <v>0</v>
      </c>
      <c r="T55" s="70">
        <f>IF($D55*S55&gt;=5,5,$D55*S55)</f>
        <v>0</v>
      </c>
      <c r="U55" s="68">
        <v>0</v>
      </c>
      <c r="V55" s="70">
        <f>IF($D55*U55&gt;=5,5,$D55*U55)</f>
        <v>0</v>
      </c>
      <c r="W55" s="68">
        <v>0</v>
      </c>
      <c r="X55" s="70">
        <f>IF($D55*W55&gt;=5,5,$D55*W55)</f>
        <v>0</v>
      </c>
      <c r="Y55" s="68">
        <v>0</v>
      </c>
      <c r="Z55" s="70">
        <f>IF($D55*Y55&gt;=5,5,$D55*Y55)</f>
        <v>0</v>
      </c>
      <c r="AA55" s="68">
        <v>0</v>
      </c>
      <c r="AB55" s="70">
        <f>IF($D55*AA55&gt;=5,5,$D55*AA55)</f>
        <v>0</v>
      </c>
      <c r="AC55" s="68">
        <v>0</v>
      </c>
      <c r="AD55" s="70">
        <f>IF($D55*AC55&gt;=5,5,$D55*AC55)</f>
        <v>0</v>
      </c>
      <c r="AE55" s="68">
        <v>0</v>
      </c>
      <c r="AF55" s="70">
        <f>IF($D55*AE55&gt;=5,5,$D55*AE55)</f>
        <v>0</v>
      </c>
      <c r="AG55" s="68">
        <v>0</v>
      </c>
      <c r="AH55" s="70">
        <f>IF($D55*AG55&gt;=5,5,$D55*AG55)</f>
        <v>0</v>
      </c>
      <c r="AI55" s="68">
        <v>0</v>
      </c>
      <c r="AJ55" s="70">
        <f>IF($D55*AI55&gt;=5,5,$D55*AI55)</f>
        <v>0</v>
      </c>
      <c r="AK55" s="68">
        <v>0</v>
      </c>
      <c r="AL55" s="70">
        <f>IF($D55*AK55&gt;=5,5,$D55*AK55)</f>
        <v>0</v>
      </c>
      <c r="AM55" s="68">
        <v>0</v>
      </c>
      <c r="AN55" s="70">
        <f>IF($D55*AM55&gt;=5,5,$D55*AM55)</f>
        <v>0</v>
      </c>
      <c r="AO55" s="68">
        <v>0</v>
      </c>
      <c r="AP55" s="70">
        <f>IF($D55*AO55&gt;=5,5,$D55*AO55)</f>
        <v>0</v>
      </c>
      <c r="AQ55" s="68">
        <v>0</v>
      </c>
      <c r="AR55" s="70">
        <f>IF($D55*AQ55&gt;=5,5,$D55*AQ55)</f>
        <v>0</v>
      </c>
      <c r="AS55" s="68">
        <v>0</v>
      </c>
      <c r="AT55" s="70">
        <f>IF($D55*AS55&gt;=5,5,$D55*AS55)</f>
        <v>0</v>
      </c>
      <c r="AU55" s="68">
        <v>0</v>
      </c>
      <c r="AV55" s="70">
        <f>IF($D55*AU55&gt;=5,5,$D55*AU55)</f>
        <v>0</v>
      </c>
      <c r="AW55" s="68">
        <v>0</v>
      </c>
      <c r="AX55" s="70">
        <f>IF($D55*AW55&gt;=5,5,$D55*AW55)</f>
        <v>0</v>
      </c>
      <c r="AY55" s="68">
        <v>0</v>
      </c>
      <c r="AZ55" s="70">
        <f>IF($D55*AY55&gt;=5,5,$D55*AY55)</f>
        <v>0</v>
      </c>
      <c r="BA55" s="68">
        <v>0</v>
      </c>
      <c r="BB55" s="70">
        <f>IF($D55*BA55&gt;=5,5,$D55*BA55)</f>
        <v>0</v>
      </c>
      <c r="BC55" s="68">
        <v>0</v>
      </c>
      <c r="BD55" s="70">
        <f>IF($D55*BC55&gt;=5,5,$D55*BC55)</f>
        <v>0</v>
      </c>
      <c r="BE55" s="68">
        <v>0</v>
      </c>
      <c r="BF55" s="70">
        <f>IF($D55*BE55&gt;=5,5,$D55*BE55)</f>
        <v>0</v>
      </c>
      <c r="BG55" s="68">
        <v>0</v>
      </c>
      <c r="BH55" s="70">
        <f>IF($D55*BG55&gt;=5,5,$D55*BG55)</f>
        <v>0</v>
      </c>
      <c r="BI55" s="68">
        <v>0</v>
      </c>
      <c r="BJ55" s="70">
        <f>IF($D55*BI55&gt;=5,5,$D55*BI55)</f>
        <v>0</v>
      </c>
      <c r="BK55" s="68">
        <v>0</v>
      </c>
      <c r="BL55" s="70">
        <f>IF($D55*BK55&gt;=5,5,$D55*BK55)</f>
        <v>0</v>
      </c>
      <c r="BM55" s="68">
        <v>0</v>
      </c>
      <c r="BN55" s="70">
        <f>IF($D55*BM55&gt;=5,5,$D55*BM55)</f>
        <v>0</v>
      </c>
      <c r="BO55" s="68">
        <v>0</v>
      </c>
      <c r="BP55" s="70">
        <f>IF($D55*BO55&gt;=5,5,$D55*BO55)</f>
        <v>0</v>
      </c>
      <c r="BQ55" s="68">
        <v>0</v>
      </c>
      <c r="BR55" s="70">
        <f>IF($D55*BQ55&gt;=5,5,$D55*BQ55)</f>
        <v>0</v>
      </c>
      <c r="BS55" s="68">
        <v>0</v>
      </c>
      <c r="BT55" s="70">
        <f>IF($D55*BS55&gt;=5,5,$D55*BS55)</f>
        <v>0</v>
      </c>
      <c r="BU55" s="68">
        <v>0</v>
      </c>
      <c r="BV55" s="70">
        <f>IF($D55*BU55&gt;=5,5,$D55*BU55)</f>
        <v>0</v>
      </c>
      <c r="BW55" s="68">
        <v>0</v>
      </c>
      <c r="BX55" s="70">
        <f>IF($D55*BW55&gt;=5,5,$D55*BW55)</f>
        <v>0</v>
      </c>
      <c r="BY55" s="68">
        <v>0</v>
      </c>
      <c r="BZ55" s="70">
        <f>IF($D55*BY55&gt;=5,5,$D55*BY55)</f>
        <v>0</v>
      </c>
      <c r="CA55" s="68">
        <v>0</v>
      </c>
      <c r="CB55" s="70">
        <f>IF($D55*CA55&gt;=5,5,$D55*CA55)</f>
        <v>0</v>
      </c>
      <c r="CC55" s="68">
        <v>0</v>
      </c>
      <c r="CD55" s="70">
        <f>IF($D55*CC55&gt;=5,5,$D55*CC55)</f>
        <v>0</v>
      </c>
      <c r="CE55" s="68">
        <v>0</v>
      </c>
      <c r="CF55" s="70">
        <f>IF($D55*CE55&gt;=5,5,$D55*CE55)</f>
        <v>0</v>
      </c>
      <c r="CG55" s="68">
        <v>0</v>
      </c>
      <c r="CH55" s="70">
        <f>IF($D55*CG55&gt;=5,5,$D55*CG55)</f>
        <v>0</v>
      </c>
      <c r="CI55" s="68">
        <v>0</v>
      </c>
      <c r="CJ55" s="70">
        <f>IF($D55*CI55&gt;=5,5,$D55*CI55)</f>
        <v>0</v>
      </c>
      <c r="CK55" s="68">
        <v>0</v>
      </c>
      <c r="CL55" s="70">
        <f>IF($D55*CK55&gt;=5,5,$D55*CK55)</f>
        <v>0</v>
      </c>
      <c r="CM55" s="68">
        <v>0</v>
      </c>
      <c r="CN55" s="70">
        <f>IF($D55*CM55&gt;=5,5,$D55*CM55)</f>
        <v>0</v>
      </c>
      <c r="CO55" s="68">
        <v>0</v>
      </c>
      <c r="CP55" s="70">
        <f>IF($D55*CO55&gt;=5,5,$D55*CO55)</f>
        <v>0</v>
      </c>
      <c r="CQ55" s="68">
        <v>0</v>
      </c>
      <c r="CR55" s="70">
        <f>IF($D55*CQ55&gt;=5,5,$D55*CQ55)</f>
        <v>0</v>
      </c>
      <c r="CS55" s="68">
        <v>0</v>
      </c>
      <c r="CT55" s="70">
        <f>IF($D55*CS55&gt;=5,5,$D55*CS55)</f>
        <v>0</v>
      </c>
      <c r="CU55" s="68">
        <v>0</v>
      </c>
      <c r="CV55" s="70">
        <f>IF($D55*CU55&gt;=5,5,$D55*CU55)</f>
        <v>0</v>
      </c>
      <c r="CW55" s="68">
        <v>0</v>
      </c>
      <c r="CX55" s="70">
        <f>IF($D55*CW55&gt;=5,5,$D55*CW55)</f>
        <v>0</v>
      </c>
      <c r="CY55" s="68">
        <v>0</v>
      </c>
      <c r="CZ55" s="70">
        <f>IF($D55*CY55&gt;=5,5,$D55*CY55)</f>
        <v>0</v>
      </c>
      <c r="DA55" s="68">
        <v>0</v>
      </c>
      <c r="DB55" s="70">
        <f>IF($D55*DA55&gt;=5,5,$D55*DA55)</f>
        <v>0</v>
      </c>
      <c r="DC55" s="68">
        <v>0</v>
      </c>
      <c r="DD55" s="70">
        <f>IF($D55*DC55&gt;=5,5,$D55*DC55)</f>
        <v>0</v>
      </c>
      <c r="DE55" s="68">
        <v>0</v>
      </c>
      <c r="DF55" s="70">
        <f>IF($D55*DE55&gt;=5,5,$D55*DE55)</f>
        <v>0</v>
      </c>
      <c r="DG55" s="68">
        <v>0</v>
      </c>
      <c r="DH55" s="70">
        <f>IF($D55*DG55&gt;=5,5,$D55*DG55)</f>
        <v>0</v>
      </c>
      <c r="DI55" s="68">
        <v>0</v>
      </c>
      <c r="DJ55" s="70">
        <f>IF($D55*DI55&gt;=5,5,$D55*DI55)</f>
        <v>0</v>
      </c>
      <c r="DK55" s="68">
        <v>0</v>
      </c>
      <c r="DL55" s="70">
        <f>IF($D55*DK55&gt;=5,5,$D55*DK55)</f>
        <v>0</v>
      </c>
      <c r="DM55" s="68">
        <v>0</v>
      </c>
      <c r="DN55" s="70">
        <f>IF($D55*DM55&gt;=5,5,$D55*DM55)</f>
        <v>0</v>
      </c>
      <c r="DO55" s="68">
        <v>0</v>
      </c>
      <c r="DP55" s="70">
        <f>IF($D55*DO55&gt;=5,5,$D55*DO55)</f>
        <v>0</v>
      </c>
      <c r="DQ55" s="68">
        <v>0</v>
      </c>
      <c r="DR55" s="70">
        <f>IF($D55*DQ55&gt;=5,5,$D55*DQ55)</f>
        <v>0</v>
      </c>
      <c r="DS55" s="68">
        <v>0</v>
      </c>
      <c r="DT55" s="70">
        <f>IF($D55*DS55&gt;=5,5,$D55*DS55)</f>
        <v>0</v>
      </c>
      <c r="DU55" s="68">
        <v>0</v>
      </c>
      <c r="DV55" s="70">
        <f>IF($D55*DU55&gt;=5,5,$D55*DU55)</f>
        <v>0</v>
      </c>
      <c r="DW55" s="68">
        <v>0</v>
      </c>
      <c r="DX55" s="70">
        <f>IF($D55*DW55&gt;=5,5,$D55*DW55)</f>
        <v>0</v>
      </c>
      <c r="DY55" s="68">
        <v>0</v>
      </c>
      <c r="DZ55" s="70">
        <f>IF($D55*DY55&gt;=5,5,$D55*DY55)</f>
        <v>0</v>
      </c>
      <c r="EA55" s="68">
        <v>0</v>
      </c>
      <c r="EB55" s="70">
        <f>IF($D55*EA55&gt;=5,5,$D55*EA55)</f>
        <v>0</v>
      </c>
      <c r="EC55" s="68">
        <v>0</v>
      </c>
      <c r="ED55" s="70">
        <f>IF($D55*EC55&gt;=5,5,$D55*EC55)</f>
        <v>0</v>
      </c>
      <c r="EE55" s="68">
        <v>0</v>
      </c>
      <c r="EF55" s="70">
        <f>IF($D55*EE55&gt;=5,5,$D55*EE55)</f>
        <v>0</v>
      </c>
      <c r="EG55" s="68">
        <v>0</v>
      </c>
      <c r="EH55" s="70">
        <f>IF($D55*EG55&gt;=5,5,$D55*EG55)</f>
        <v>0</v>
      </c>
      <c r="EI55" s="68">
        <v>0</v>
      </c>
      <c r="EJ55" s="70">
        <f>IF($D55*EI55&gt;=5,5,$D55*EI55)</f>
        <v>0</v>
      </c>
      <c r="EK55" s="68">
        <v>0</v>
      </c>
      <c r="EL55" s="70">
        <f>IF($D55*EK55&gt;=5,5,$D55*EK55)</f>
        <v>0</v>
      </c>
      <c r="EM55" s="68">
        <v>0</v>
      </c>
      <c r="EN55" s="70">
        <f>IF($D55*EM55&gt;=5,5,$D55*EM55)</f>
        <v>0</v>
      </c>
      <c r="EO55" s="68">
        <v>0</v>
      </c>
      <c r="EP55" s="70">
        <f>IF($D55*EO55&gt;=5,5,$D55*EO55)</f>
        <v>0</v>
      </c>
      <c r="EQ55" s="68">
        <v>0</v>
      </c>
      <c r="ER55" s="70">
        <f>IF($D55*EQ55&gt;=5,5,$D55*EQ55)</f>
        <v>0</v>
      </c>
      <c r="ES55" s="68">
        <v>0</v>
      </c>
      <c r="ET55" s="70">
        <f>IF($D55*ES55&gt;=5,5,$D55*ES55)</f>
        <v>0</v>
      </c>
    </row>
    <row r="56" spans="1:150" s="44" customFormat="1" ht="26.25" thickBot="1" x14ac:dyDescent="0.25">
      <c r="A56" s="123"/>
      <c r="B56" s="67" t="s">
        <v>78</v>
      </c>
      <c r="C56" s="41" t="s">
        <v>119</v>
      </c>
      <c r="D56" s="85">
        <v>0.5</v>
      </c>
      <c r="E56" s="68">
        <v>0</v>
      </c>
      <c r="F56" s="70">
        <f>IF($D56*E56&gt;=5,5,$D56*E56)</f>
        <v>0</v>
      </c>
      <c r="G56" s="68">
        <v>0</v>
      </c>
      <c r="H56" s="70">
        <f>IF($D56*G56&gt;=5,5,$D56*G56)</f>
        <v>0</v>
      </c>
      <c r="I56" s="68">
        <v>0</v>
      </c>
      <c r="J56" s="70">
        <f>IF($D56*I56&gt;=5,5,$D56*I56)</f>
        <v>0</v>
      </c>
      <c r="K56" s="68">
        <v>0</v>
      </c>
      <c r="L56" s="70">
        <f>IF($D56*K56&gt;=5,5,$D56*K56)</f>
        <v>0</v>
      </c>
      <c r="M56" s="68">
        <v>0</v>
      </c>
      <c r="N56" s="70">
        <f>IF($D56*M56&gt;=5,5,$D56*M56)</f>
        <v>0</v>
      </c>
      <c r="O56" s="68">
        <v>0</v>
      </c>
      <c r="P56" s="70">
        <f>IF($D56*O56&gt;=5,5,$D56*O56)</f>
        <v>0</v>
      </c>
      <c r="Q56" s="68">
        <v>0</v>
      </c>
      <c r="R56" s="70">
        <f>IF($D56*Q56&gt;=5,5,$D56*Q56)</f>
        <v>0</v>
      </c>
      <c r="S56" s="68">
        <v>0</v>
      </c>
      <c r="T56" s="70">
        <f>IF($D56*S56&gt;=5,5,$D56*S56)</f>
        <v>0</v>
      </c>
      <c r="U56" s="68">
        <v>0</v>
      </c>
      <c r="V56" s="70">
        <f>IF($D56*U56&gt;=5,5,$D56*U56)</f>
        <v>0</v>
      </c>
      <c r="W56" s="68">
        <v>0</v>
      </c>
      <c r="X56" s="70">
        <f>IF($D56*W56&gt;=5,5,$D56*W56)</f>
        <v>0</v>
      </c>
      <c r="Y56" s="68">
        <v>0</v>
      </c>
      <c r="Z56" s="70">
        <f>IF($D56*Y56&gt;=5,5,$D56*Y56)</f>
        <v>0</v>
      </c>
      <c r="AA56" s="68">
        <v>0</v>
      </c>
      <c r="AB56" s="70">
        <f>IF($D56*AA56&gt;=5,5,$D56*AA56)</f>
        <v>0</v>
      </c>
      <c r="AC56" s="68">
        <v>0</v>
      </c>
      <c r="AD56" s="70">
        <f>IF($D56*AC56&gt;=5,5,$D56*AC56)</f>
        <v>0</v>
      </c>
      <c r="AE56" s="68">
        <v>0</v>
      </c>
      <c r="AF56" s="70">
        <f>IF($D56*AE56&gt;=5,5,$D56*AE56)</f>
        <v>0</v>
      </c>
      <c r="AG56" s="68">
        <v>0</v>
      </c>
      <c r="AH56" s="70">
        <f>IF($D56*AG56&gt;=5,5,$D56*AG56)</f>
        <v>0</v>
      </c>
      <c r="AI56" s="68">
        <v>0</v>
      </c>
      <c r="AJ56" s="70">
        <f>IF($D56*AI56&gt;=5,5,$D56*AI56)</f>
        <v>0</v>
      </c>
      <c r="AK56" s="68">
        <v>0</v>
      </c>
      <c r="AL56" s="70">
        <f>IF($D56*AK56&gt;=5,5,$D56*AK56)</f>
        <v>0</v>
      </c>
      <c r="AM56" s="68">
        <v>0</v>
      </c>
      <c r="AN56" s="70">
        <f>IF($D56*AM56&gt;=5,5,$D56*AM56)</f>
        <v>0</v>
      </c>
      <c r="AO56" s="68">
        <v>0</v>
      </c>
      <c r="AP56" s="70">
        <f>IF($D56*AO56&gt;=5,5,$D56*AO56)</f>
        <v>0</v>
      </c>
      <c r="AQ56" s="68">
        <v>0</v>
      </c>
      <c r="AR56" s="70">
        <f>IF($D56*AQ56&gt;=5,5,$D56*AQ56)</f>
        <v>0</v>
      </c>
      <c r="AS56" s="68">
        <v>0</v>
      </c>
      <c r="AT56" s="70">
        <f>IF($D56*AS56&gt;=5,5,$D56*AS56)</f>
        <v>0</v>
      </c>
      <c r="AU56" s="68">
        <v>0</v>
      </c>
      <c r="AV56" s="70">
        <f>IF($D56*AU56&gt;=5,5,$D56*AU56)</f>
        <v>0</v>
      </c>
      <c r="AW56" s="68">
        <v>0</v>
      </c>
      <c r="AX56" s="70">
        <f>IF($D56*AW56&gt;=5,5,$D56*AW56)</f>
        <v>0</v>
      </c>
      <c r="AY56" s="68">
        <v>0</v>
      </c>
      <c r="AZ56" s="70">
        <f>IF($D56*AY56&gt;=5,5,$D56*AY56)</f>
        <v>0</v>
      </c>
      <c r="BA56" s="68">
        <v>0</v>
      </c>
      <c r="BB56" s="70">
        <f>IF($D56*BA56&gt;=5,5,$D56*BA56)</f>
        <v>0</v>
      </c>
      <c r="BC56" s="68">
        <v>0</v>
      </c>
      <c r="BD56" s="70">
        <f>IF($D56*BC56&gt;=5,5,$D56*BC56)</f>
        <v>0</v>
      </c>
      <c r="BE56" s="68">
        <v>0</v>
      </c>
      <c r="BF56" s="70">
        <f>IF($D56*BE56&gt;=5,5,$D56*BE56)</f>
        <v>0</v>
      </c>
      <c r="BG56" s="68">
        <v>0</v>
      </c>
      <c r="BH56" s="70">
        <f>IF($D56*BG56&gt;=5,5,$D56*BG56)</f>
        <v>0</v>
      </c>
      <c r="BI56" s="68">
        <v>0</v>
      </c>
      <c r="BJ56" s="70">
        <f>IF($D56*BI56&gt;=5,5,$D56*BI56)</f>
        <v>0</v>
      </c>
      <c r="BK56" s="68">
        <v>0</v>
      </c>
      <c r="BL56" s="70">
        <f>IF($D56*BK56&gt;=5,5,$D56*BK56)</f>
        <v>0</v>
      </c>
      <c r="BM56" s="68">
        <v>0</v>
      </c>
      <c r="BN56" s="70">
        <f>IF($D56*BM56&gt;=5,5,$D56*BM56)</f>
        <v>0</v>
      </c>
      <c r="BO56" s="68">
        <v>0</v>
      </c>
      <c r="BP56" s="70">
        <f>IF($D56*BO56&gt;=5,5,$D56*BO56)</f>
        <v>0</v>
      </c>
      <c r="BQ56" s="68">
        <v>0</v>
      </c>
      <c r="BR56" s="70">
        <f>IF($D56*BQ56&gt;=5,5,$D56*BQ56)</f>
        <v>0</v>
      </c>
      <c r="BS56" s="68">
        <v>0</v>
      </c>
      <c r="BT56" s="70">
        <f>IF($D56*BS56&gt;=5,5,$D56*BS56)</f>
        <v>0</v>
      </c>
      <c r="BU56" s="68">
        <v>0</v>
      </c>
      <c r="BV56" s="70">
        <f>IF($D56*BU56&gt;=5,5,$D56*BU56)</f>
        <v>0</v>
      </c>
      <c r="BW56" s="68">
        <v>0</v>
      </c>
      <c r="BX56" s="70">
        <f>IF($D56*BW56&gt;=5,5,$D56*BW56)</f>
        <v>0</v>
      </c>
      <c r="BY56" s="68">
        <v>0</v>
      </c>
      <c r="BZ56" s="70">
        <f>IF($D56*BY56&gt;=5,5,$D56*BY56)</f>
        <v>0</v>
      </c>
      <c r="CA56" s="68">
        <v>0</v>
      </c>
      <c r="CB56" s="70">
        <f>IF($D56*CA56&gt;=5,5,$D56*CA56)</f>
        <v>0</v>
      </c>
      <c r="CC56" s="68">
        <v>0</v>
      </c>
      <c r="CD56" s="70">
        <f>IF($D56*CC56&gt;=5,5,$D56*CC56)</f>
        <v>0</v>
      </c>
      <c r="CE56" s="68">
        <v>0</v>
      </c>
      <c r="CF56" s="70">
        <f>IF($D56*CE56&gt;=5,5,$D56*CE56)</f>
        <v>0</v>
      </c>
      <c r="CG56" s="68">
        <v>0</v>
      </c>
      <c r="CH56" s="70">
        <f>IF($D56*CG56&gt;=5,5,$D56*CG56)</f>
        <v>0</v>
      </c>
      <c r="CI56" s="68">
        <v>0</v>
      </c>
      <c r="CJ56" s="70">
        <f>IF($D56*CI56&gt;=5,5,$D56*CI56)</f>
        <v>0</v>
      </c>
      <c r="CK56" s="68">
        <v>0</v>
      </c>
      <c r="CL56" s="70">
        <f>IF($D56*CK56&gt;=5,5,$D56*CK56)</f>
        <v>0</v>
      </c>
      <c r="CM56" s="68">
        <v>0</v>
      </c>
      <c r="CN56" s="70">
        <f>IF($D56*CM56&gt;=5,5,$D56*CM56)</f>
        <v>0</v>
      </c>
      <c r="CO56" s="68">
        <v>0</v>
      </c>
      <c r="CP56" s="70">
        <f>IF($D56*CO56&gt;=5,5,$D56*CO56)</f>
        <v>0</v>
      </c>
      <c r="CQ56" s="68">
        <v>0</v>
      </c>
      <c r="CR56" s="70">
        <f>IF($D56*CQ56&gt;=5,5,$D56*CQ56)</f>
        <v>0</v>
      </c>
      <c r="CS56" s="68">
        <v>0</v>
      </c>
      <c r="CT56" s="70">
        <f>IF($D56*CS56&gt;=5,5,$D56*CS56)</f>
        <v>0</v>
      </c>
      <c r="CU56" s="68">
        <v>0</v>
      </c>
      <c r="CV56" s="70">
        <f>IF($D56*CU56&gt;=5,5,$D56*CU56)</f>
        <v>0</v>
      </c>
      <c r="CW56" s="68">
        <v>0</v>
      </c>
      <c r="CX56" s="70">
        <f>IF($D56*CW56&gt;=5,5,$D56*CW56)</f>
        <v>0</v>
      </c>
      <c r="CY56" s="68">
        <v>0</v>
      </c>
      <c r="CZ56" s="70">
        <f>IF($D56*CY56&gt;=5,5,$D56*CY56)</f>
        <v>0</v>
      </c>
      <c r="DA56" s="68">
        <v>0</v>
      </c>
      <c r="DB56" s="70">
        <f>IF($D56*DA56&gt;=5,5,$D56*DA56)</f>
        <v>0</v>
      </c>
      <c r="DC56" s="68">
        <v>0</v>
      </c>
      <c r="DD56" s="70">
        <f>IF($D56*DC56&gt;=5,5,$D56*DC56)</f>
        <v>0</v>
      </c>
      <c r="DE56" s="68">
        <v>0</v>
      </c>
      <c r="DF56" s="70">
        <f>IF($D56*DE56&gt;=5,5,$D56*DE56)</f>
        <v>0</v>
      </c>
      <c r="DG56" s="68">
        <v>0</v>
      </c>
      <c r="DH56" s="70">
        <f>IF($D56*DG56&gt;=5,5,$D56*DG56)</f>
        <v>0</v>
      </c>
      <c r="DI56" s="68">
        <v>0</v>
      </c>
      <c r="DJ56" s="70">
        <f>IF($D56*DI56&gt;=5,5,$D56*DI56)</f>
        <v>0</v>
      </c>
      <c r="DK56" s="68">
        <v>0</v>
      </c>
      <c r="DL56" s="70">
        <f>IF($D56*DK56&gt;=5,5,$D56*DK56)</f>
        <v>0</v>
      </c>
      <c r="DM56" s="68">
        <v>0</v>
      </c>
      <c r="DN56" s="70">
        <f>IF($D56*DM56&gt;=5,5,$D56*DM56)</f>
        <v>0</v>
      </c>
      <c r="DO56" s="68">
        <v>0</v>
      </c>
      <c r="DP56" s="70">
        <f>IF($D56*DO56&gt;=5,5,$D56*DO56)</f>
        <v>0</v>
      </c>
      <c r="DQ56" s="68">
        <v>0</v>
      </c>
      <c r="DR56" s="70">
        <f>IF($D56*DQ56&gt;=5,5,$D56*DQ56)</f>
        <v>0</v>
      </c>
      <c r="DS56" s="68">
        <v>0</v>
      </c>
      <c r="DT56" s="70">
        <f>IF($D56*DS56&gt;=5,5,$D56*DS56)</f>
        <v>0</v>
      </c>
      <c r="DU56" s="68">
        <v>0</v>
      </c>
      <c r="DV56" s="70">
        <f>IF($D56*DU56&gt;=5,5,$D56*DU56)</f>
        <v>0</v>
      </c>
      <c r="DW56" s="68">
        <v>0</v>
      </c>
      <c r="DX56" s="70">
        <f>IF($D56*DW56&gt;=5,5,$D56*DW56)</f>
        <v>0</v>
      </c>
      <c r="DY56" s="68">
        <v>0</v>
      </c>
      <c r="DZ56" s="70">
        <f>IF($D56*DY56&gt;=5,5,$D56*DY56)</f>
        <v>0</v>
      </c>
      <c r="EA56" s="68">
        <v>0</v>
      </c>
      <c r="EB56" s="70">
        <f>IF($D56*EA56&gt;=5,5,$D56*EA56)</f>
        <v>0</v>
      </c>
      <c r="EC56" s="68">
        <v>0</v>
      </c>
      <c r="ED56" s="70">
        <f>IF($D56*EC56&gt;=5,5,$D56*EC56)</f>
        <v>0</v>
      </c>
      <c r="EE56" s="68">
        <v>0</v>
      </c>
      <c r="EF56" s="70">
        <f>IF($D56*EE56&gt;=5,5,$D56*EE56)</f>
        <v>0</v>
      </c>
      <c r="EG56" s="68">
        <v>0</v>
      </c>
      <c r="EH56" s="70">
        <f>IF($D56*EG56&gt;=5,5,$D56*EG56)</f>
        <v>0</v>
      </c>
      <c r="EI56" s="68">
        <v>0</v>
      </c>
      <c r="EJ56" s="70">
        <f>IF($D56*EI56&gt;=5,5,$D56*EI56)</f>
        <v>0</v>
      </c>
      <c r="EK56" s="68">
        <v>0</v>
      </c>
      <c r="EL56" s="70">
        <f>IF($D56*EK56&gt;=5,5,$D56*EK56)</f>
        <v>0</v>
      </c>
      <c r="EM56" s="68">
        <v>0</v>
      </c>
      <c r="EN56" s="70">
        <f>IF($D56*EM56&gt;=5,5,$D56*EM56)</f>
        <v>0</v>
      </c>
      <c r="EO56" s="68">
        <v>0</v>
      </c>
      <c r="EP56" s="70">
        <f>IF($D56*EO56&gt;=5,5,$D56*EO56)</f>
        <v>0</v>
      </c>
      <c r="EQ56" s="68">
        <v>0</v>
      </c>
      <c r="ER56" s="70">
        <f>IF($D56*EQ56&gt;=5,5,$D56*EQ56)</f>
        <v>0</v>
      </c>
      <c r="ES56" s="68">
        <v>0</v>
      </c>
      <c r="ET56" s="70">
        <f>IF($D56*ES56&gt;=5,5,$D56*ES56)</f>
        <v>0</v>
      </c>
    </row>
    <row r="57" spans="1:150" s="44" customFormat="1" ht="13.5" thickBot="1" x14ac:dyDescent="0.25">
      <c r="A57" s="124" t="s">
        <v>79</v>
      </c>
      <c r="B57" s="71" t="s">
        <v>24</v>
      </c>
      <c r="C57" s="41" t="s">
        <v>121</v>
      </c>
      <c r="D57" s="85">
        <v>3</v>
      </c>
      <c r="E57" s="48">
        <v>0</v>
      </c>
      <c r="F57" s="49">
        <f t="shared" ref="F57:F63" si="214">$D57*E57</f>
        <v>0</v>
      </c>
      <c r="G57" s="48">
        <v>0</v>
      </c>
      <c r="H57" s="49">
        <f t="shared" ref="H57:H63" si="215">$D57*G57</f>
        <v>0</v>
      </c>
      <c r="I57" s="48">
        <v>0</v>
      </c>
      <c r="J57" s="49">
        <f t="shared" ref="J57:J63" si="216">$D57*I57</f>
        <v>0</v>
      </c>
      <c r="K57" s="48">
        <v>0</v>
      </c>
      <c r="L57" s="49">
        <f t="shared" ref="L57:L63" si="217">$D57*K57</f>
        <v>0</v>
      </c>
      <c r="M57" s="48">
        <v>0</v>
      </c>
      <c r="N57" s="49">
        <f t="shared" ref="N57:N63" si="218">$D57*M57</f>
        <v>0</v>
      </c>
      <c r="O57" s="48">
        <v>0</v>
      </c>
      <c r="P57" s="49">
        <f t="shared" ref="P57:P63" si="219">$D57*O57</f>
        <v>0</v>
      </c>
      <c r="Q57" s="48">
        <v>0</v>
      </c>
      <c r="R57" s="49">
        <f t="shared" ref="R57:R63" si="220">$D57*Q57</f>
        <v>0</v>
      </c>
      <c r="S57" s="48">
        <v>0</v>
      </c>
      <c r="T57" s="49">
        <f t="shared" ref="T57:T63" si="221">$D57*S57</f>
        <v>0</v>
      </c>
      <c r="U57" s="48">
        <v>0</v>
      </c>
      <c r="V57" s="49">
        <f t="shared" ref="V57:V63" si="222">$D57*U57</f>
        <v>0</v>
      </c>
      <c r="W57" s="48">
        <v>0</v>
      </c>
      <c r="X57" s="49">
        <f t="shared" ref="X57:X63" si="223">$D57*W57</f>
        <v>0</v>
      </c>
      <c r="Y57" s="48">
        <v>0</v>
      </c>
      <c r="Z57" s="49">
        <f t="shared" ref="Z57:Z63" si="224">$D57*Y57</f>
        <v>0</v>
      </c>
      <c r="AA57" s="48">
        <v>0</v>
      </c>
      <c r="AB57" s="49">
        <f t="shared" ref="AB57:AB63" si="225">$D57*AA57</f>
        <v>0</v>
      </c>
      <c r="AC57" s="48">
        <v>0</v>
      </c>
      <c r="AD57" s="49">
        <f t="shared" ref="AD57:AD63" si="226">$D57*AC57</f>
        <v>0</v>
      </c>
      <c r="AE57" s="48">
        <v>0</v>
      </c>
      <c r="AF57" s="49">
        <f t="shared" ref="AF57:AF63" si="227">$D57*AE57</f>
        <v>0</v>
      </c>
      <c r="AG57" s="48">
        <v>0</v>
      </c>
      <c r="AH57" s="49">
        <f t="shared" ref="AH57:AH63" si="228">$D57*AG57</f>
        <v>0</v>
      </c>
      <c r="AI57" s="48">
        <v>0</v>
      </c>
      <c r="AJ57" s="49">
        <f t="shared" ref="AJ57:AJ63" si="229">$D57*AI57</f>
        <v>0</v>
      </c>
      <c r="AK57" s="48">
        <v>0</v>
      </c>
      <c r="AL57" s="49">
        <f t="shared" ref="AL57:AL63" si="230">$D57*AK57</f>
        <v>0</v>
      </c>
      <c r="AM57" s="48">
        <v>0</v>
      </c>
      <c r="AN57" s="49">
        <f t="shared" ref="AN57:AN63" si="231">$D57*AM57</f>
        <v>0</v>
      </c>
      <c r="AO57" s="48">
        <v>0</v>
      </c>
      <c r="AP57" s="49">
        <f t="shared" ref="AP57:AP63" si="232">$D57*AO57</f>
        <v>0</v>
      </c>
      <c r="AQ57" s="48">
        <v>0</v>
      </c>
      <c r="AR57" s="49">
        <f t="shared" ref="AR57:AR63" si="233">$D57*AQ57</f>
        <v>0</v>
      </c>
      <c r="AS57" s="48">
        <v>0</v>
      </c>
      <c r="AT57" s="49">
        <f t="shared" ref="AT57:AT63" si="234">$D57*AS57</f>
        <v>0</v>
      </c>
      <c r="AU57" s="48">
        <v>0</v>
      </c>
      <c r="AV57" s="49">
        <f t="shared" ref="AV57:AV63" si="235">$D57*AU57</f>
        <v>0</v>
      </c>
      <c r="AW57" s="48">
        <v>0</v>
      </c>
      <c r="AX57" s="49">
        <f t="shared" ref="AX57:AX63" si="236">$D57*AW57</f>
        <v>0</v>
      </c>
      <c r="AY57" s="48">
        <v>0</v>
      </c>
      <c r="AZ57" s="49">
        <f t="shared" ref="AZ57:AZ63" si="237">$D57*AY57</f>
        <v>0</v>
      </c>
      <c r="BA57" s="48">
        <v>0</v>
      </c>
      <c r="BB57" s="49">
        <f t="shared" ref="BB57:BB63" si="238">$D57*BA57</f>
        <v>0</v>
      </c>
      <c r="BC57" s="48">
        <v>0</v>
      </c>
      <c r="BD57" s="49">
        <f t="shared" ref="BD57:BD63" si="239">$D57*BC57</f>
        <v>0</v>
      </c>
      <c r="BE57" s="48">
        <v>0</v>
      </c>
      <c r="BF57" s="49">
        <f t="shared" ref="BF57:BF63" si="240">$D57*BE57</f>
        <v>0</v>
      </c>
      <c r="BG57" s="48">
        <v>0</v>
      </c>
      <c r="BH57" s="49">
        <f t="shared" ref="BH57:BH63" si="241">$D57*BG57</f>
        <v>0</v>
      </c>
      <c r="BI57" s="48">
        <v>0</v>
      </c>
      <c r="BJ57" s="49">
        <f t="shared" ref="BJ57:BJ63" si="242">$D57*BI57</f>
        <v>0</v>
      </c>
      <c r="BK57" s="48">
        <v>0</v>
      </c>
      <c r="BL57" s="49">
        <f t="shared" ref="BL57:BN63" si="243">$D57*BK57</f>
        <v>0</v>
      </c>
      <c r="BM57" s="48">
        <v>0</v>
      </c>
      <c r="BN57" s="49">
        <f t="shared" si="243"/>
        <v>0</v>
      </c>
      <c r="BO57" s="48">
        <v>0</v>
      </c>
      <c r="BP57" s="49">
        <f t="shared" ref="BP57:BP63" si="244">$D57*BO57</f>
        <v>0</v>
      </c>
      <c r="BQ57" s="48">
        <v>0</v>
      </c>
      <c r="BR57" s="49">
        <f t="shared" ref="BR57:BR63" si="245">$D57*BQ57</f>
        <v>0</v>
      </c>
      <c r="BS57" s="48">
        <v>0</v>
      </c>
      <c r="BT57" s="49">
        <f t="shared" ref="BT57:BT63" si="246">$D57*BS57</f>
        <v>0</v>
      </c>
      <c r="BU57" s="48">
        <v>0</v>
      </c>
      <c r="BV57" s="49">
        <f t="shared" ref="BV57:BV63" si="247">$D57*BU57</f>
        <v>0</v>
      </c>
      <c r="BW57" s="48">
        <v>0</v>
      </c>
      <c r="BX57" s="49">
        <f t="shared" ref="BX57:BX63" si="248">$D57*BW57</f>
        <v>0</v>
      </c>
      <c r="BY57" s="48">
        <v>0</v>
      </c>
      <c r="BZ57" s="49">
        <f t="shared" ref="BZ57:BZ63" si="249">$D57*BY57</f>
        <v>0</v>
      </c>
      <c r="CA57" s="48">
        <v>0</v>
      </c>
      <c r="CB57" s="49">
        <f t="shared" ref="CB57:CB63" si="250">$D57*CA57</f>
        <v>0</v>
      </c>
      <c r="CC57" s="48">
        <v>0</v>
      </c>
      <c r="CD57" s="49">
        <f t="shared" ref="CD57:CD63" si="251">$D57*CC57</f>
        <v>0</v>
      </c>
      <c r="CE57" s="48">
        <v>0</v>
      </c>
      <c r="CF57" s="49">
        <f t="shared" ref="CF57:CF63" si="252">$D57*CE57</f>
        <v>0</v>
      </c>
      <c r="CG57" s="48">
        <v>0</v>
      </c>
      <c r="CH57" s="49">
        <f t="shared" ref="CH57:CH63" si="253">$D57*CG57</f>
        <v>0</v>
      </c>
      <c r="CI57" s="48">
        <v>0</v>
      </c>
      <c r="CJ57" s="49">
        <f t="shared" ref="CJ57:CJ63" si="254">$D57*CI57</f>
        <v>0</v>
      </c>
      <c r="CK57" s="48">
        <v>0</v>
      </c>
      <c r="CL57" s="49">
        <f t="shared" ref="CL57:CL63" si="255">$D57*CK57</f>
        <v>0</v>
      </c>
      <c r="CM57" s="48">
        <v>0</v>
      </c>
      <c r="CN57" s="49">
        <f t="shared" ref="CN57:CN63" si="256">$D57*CM57</f>
        <v>0</v>
      </c>
      <c r="CO57" s="48">
        <v>0</v>
      </c>
      <c r="CP57" s="49">
        <f t="shared" ref="CP57:CP63" si="257">$D57*CO57</f>
        <v>0</v>
      </c>
      <c r="CQ57" s="48">
        <v>0</v>
      </c>
      <c r="CR57" s="49">
        <f t="shared" ref="CR57:CR63" si="258">$D57*CQ57</f>
        <v>0</v>
      </c>
      <c r="CS57" s="48">
        <v>0</v>
      </c>
      <c r="CT57" s="49">
        <f t="shared" ref="CT57:CT63" si="259">$D57*CS57</f>
        <v>0</v>
      </c>
      <c r="CU57" s="48">
        <v>0</v>
      </c>
      <c r="CV57" s="49">
        <f t="shared" ref="CV57:CV63" si="260">$D57*CU57</f>
        <v>0</v>
      </c>
      <c r="CW57" s="48">
        <v>0</v>
      </c>
      <c r="CX57" s="49">
        <f t="shared" ref="CX57:CX63" si="261">$D57*CW57</f>
        <v>0</v>
      </c>
      <c r="CY57" s="48">
        <v>0</v>
      </c>
      <c r="CZ57" s="49">
        <f t="shared" ref="CZ57:CZ63" si="262">$D57*CY57</f>
        <v>0</v>
      </c>
      <c r="DA57" s="48">
        <v>0</v>
      </c>
      <c r="DB57" s="49">
        <f t="shared" ref="DB57:DB63" si="263">$D57*DA57</f>
        <v>0</v>
      </c>
      <c r="DC57" s="48">
        <v>0</v>
      </c>
      <c r="DD57" s="49">
        <f t="shared" ref="DD57:DD63" si="264">$D57*DC57</f>
        <v>0</v>
      </c>
      <c r="DE57" s="48">
        <v>0</v>
      </c>
      <c r="DF57" s="49">
        <f t="shared" ref="DF57:DF63" si="265">$D57*DE57</f>
        <v>0</v>
      </c>
      <c r="DG57" s="48">
        <v>0</v>
      </c>
      <c r="DH57" s="49">
        <f t="shared" ref="DH57:DH63" si="266">$D57*DG57</f>
        <v>0</v>
      </c>
      <c r="DI57" s="48">
        <v>0</v>
      </c>
      <c r="DJ57" s="49">
        <f t="shared" ref="DJ57:DJ63" si="267">$D57*DI57</f>
        <v>0</v>
      </c>
      <c r="DK57" s="48">
        <v>0</v>
      </c>
      <c r="DL57" s="49">
        <f t="shared" ref="DL57:DL63" si="268">$D57*DK57</f>
        <v>0</v>
      </c>
      <c r="DM57" s="48">
        <v>0</v>
      </c>
      <c r="DN57" s="49">
        <f t="shared" ref="DN57:DN63" si="269">$D57*DM57</f>
        <v>0</v>
      </c>
      <c r="DO57" s="48">
        <v>0</v>
      </c>
      <c r="DP57" s="49">
        <f t="shared" ref="DP57:DP63" si="270">$D57*DO57</f>
        <v>0</v>
      </c>
      <c r="DQ57" s="48">
        <v>0</v>
      </c>
      <c r="DR57" s="49">
        <f t="shared" ref="DR57:DR63" si="271">$D57*DQ57</f>
        <v>0</v>
      </c>
      <c r="DS57" s="48">
        <v>0</v>
      </c>
      <c r="DT57" s="49">
        <f t="shared" ref="DT57:DT63" si="272">$D57*DS57</f>
        <v>0</v>
      </c>
      <c r="DU57" s="48">
        <v>0</v>
      </c>
      <c r="DV57" s="49">
        <f t="shared" ref="DV57:DV63" si="273">$D57*DU57</f>
        <v>0</v>
      </c>
      <c r="DW57" s="48">
        <v>0</v>
      </c>
      <c r="DX57" s="49">
        <f t="shared" ref="DX57:DX63" si="274">$D57*DW57</f>
        <v>0</v>
      </c>
      <c r="DY57" s="48">
        <v>0</v>
      </c>
      <c r="DZ57" s="49">
        <f t="shared" ref="DZ57:DZ63" si="275">$D57*DY57</f>
        <v>0</v>
      </c>
      <c r="EA57" s="48">
        <v>0</v>
      </c>
      <c r="EB57" s="49">
        <f t="shared" ref="EB57:EB63" si="276">$D57*EA57</f>
        <v>0</v>
      </c>
      <c r="EC57" s="48">
        <v>0</v>
      </c>
      <c r="ED57" s="49">
        <f t="shared" ref="ED57:ED63" si="277">$D57*EC57</f>
        <v>0</v>
      </c>
      <c r="EE57" s="48">
        <v>0</v>
      </c>
      <c r="EF57" s="49">
        <f t="shared" ref="EF57:EF63" si="278">$D57*EE57</f>
        <v>0</v>
      </c>
      <c r="EG57" s="48">
        <v>0</v>
      </c>
      <c r="EH57" s="49">
        <f t="shared" ref="EH57:EH63" si="279">$D57*EG57</f>
        <v>0</v>
      </c>
      <c r="EI57" s="48">
        <v>0</v>
      </c>
      <c r="EJ57" s="49">
        <f t="shared" ref="EJ57:EL63" si="280">$D57*EI57</f>
        <v>0</v>
      </c>
      <c r="EK57" s="48">
        <v>0</v>
      </c>
      <c r="EL57" s="49">
        <f t="shared" si="280"/>
        <v>0</v>
      </c>
      <c r="EM57" s="48">
        <v>0</v>
      </c>
      <c r="EN57" s="49">
        <f t="shared" ref="EN57:EN63" si="281">$D57*EM57</f>
        <v>0</v>
      </c>
      <c r="EO57" s="48">
        <v>0</v>
      </c>
      <c r="EP57" s="49">
        <f t="shared" ref="EP57:EP63" si="282">$D57*EO57</f>
        <v>0</v>
      </c>
      <c r="EQ57" s="48">
        <v>0</v>
      </c>
      <c r="ER57" s="49">
        <f t="shared" ref="ER57:ER63" si="283">$D57*EQ57</f>
        <v>0</v>
      </c>
      <c r="ES57" s="48">
        <v>0</v>
      </c>
      <c r="ET57" s="49">
        <f t="shared" ref="ET57:ET63" si="284">$D57*ES57</f>
        <v>0</v>
      </c>
    </row>
    <row r="58" spans="1:150" s="44" customFormat="1" ht="13.5" thickBot="1" x14ac:dyDescent="0.25">
      <c r="A58" s="125"/>
      <c r="B58" s="71" t="s">
        <v>0</v>
      </c>
      <c r="C58" s="41" t="s">
        <v>121</v>
      </c>
      <c r="D58" s="85">
        <v>2</v>
      </c>
      <c r="E58" s="48">
        <v>0</v>
      </c>
      <c r="F58" s="49">
        <f t="shared" si="214"/>
        <v>0</v>
      </c>
      <c r="G58" s="48">
        <v>0</v>
      </c>
      <c r="H58" s="49">
        <f t="shared" si="215"/>
        <v>0</v>
      </c>
      <c r="I58" s="48">
        <v>0</v>
      </c>
      <c r="J58" s="49">
        <f t="shared" si="216"/>
        <v>0</v>
      </c>
      <c r="K58" s="48">
        <v>0</v>
      </c>
      <c r="L58" s="49">
        <f t="shared" si="217"/>
        <v>0</v>
      </c>
      <c r="M58" s="48">
        <v>0</v>
      </c>
      <c r="N58" s="49">
        <f t="shared" si="218"/>
        <v>0</v>
      </c>
      <c r="O58" s="48">
        <v>0</v>
      </c>
      <c r="P58" s="49">
        <f t="shared" si="219"/>
        <v>0</v>
      </c>
      <c r="Q58" s="48">
        <v>0</v>
      </c>
      <c r="R58" s="49">
        <f t="shared" si="220"/>
        <v>0</v>
      </c>
      <c r="S58" s="48">
        <v>0</v>
      </c>
      <c r="T58" s="49">
        <f t="shared" si="221"/>
        <v>0</v>
      </c>
      <c r="U58" s="48">
        <v>0</v>
      </c>
      <c r="V58" s="49">
        <f t="shared" si="222"/>
        <v>0</v>
      </c>
      <c r="W58" s="48">
        <v>0</v>
      </c>
      <c r="X58" s="49">
        <f t="shared" si="223"/>
        <v>0</v>
      </c>
      <c r="Y58" s="48">
        <v>0</v>
      </c>
      <c r="Z58" s="49">
        <f t="shared" si="224"/>
        <v>0</v>
      </c>
      <c r="AA58" s="48">
        <v>0</v>
      </c>
      <c r="AB58" s="49">
        <f t="shared" si="225"/>
        <v>0</v>
      </c>
      <c r="AC58" s="48">
        <v>0</v>
      </c>
      <c r="AD58" s="49">
        <f t="shared" si="226"/>
        <v>0</v>
      </c>
      <c r="AE58" s="48">
        <v>0</v>
      </c>
      <c r="AF58" s="49">
        <f t="shared" si="227"/>
        <v>0</v>
      </c>
      <c r="AG58" s="48">
        <v>0</v>
      </c>
      <c r="AH58" s="49">
        <f t="shared" si="228"/>
        <v>0</v>
      </c>
      <c r="AI58" s="48">
        <v>0</v>
      </c>
      <c r="AJ58" s="49">
        <f t="shared" si="229"/>
        <v>0</v>
      </c>
      <c r="AK58" s="48">
        <v>0</v>
      </c>
      <c r="AL58" s="49">
        <f t="shared" si="230"/>
        <v>0</v>
      </c>
      <c r="AM58" s="48">
        <v>0</v>
      </c>
      <c r="AN58" s="49">
        <f t="shared" si="231"/>
        <v>0</v>
      </c>
      <c r="AO58" s="48">
        <v>0</v>
      </c>
      <c r="AP58" s="49">
        <f t="shared" si="232"/>
        <v>0</v>
      </c>
      <c r="AQ58" s="48">
        <v>0</v>
      </c>
      <c r="AR58" s="49">
        <f t="shared" si="233"/>
        <v>0</v>
      </c>
      <c r="AS58" s="48">
        <v>0</v>
      </c>
      <c r="AT58" s="49">
        <f t="shared" si="234"/>
        <v>0</v>
      </c>
      <c r="AU58" s="48">
        <v>0</v>
      </c>
      <c r="AV58" s="49">
        <f t="shared" si="235"/>
        <v>0</v>
      </c>
      <c r="AW58" s="48">
        <v>0</v>
      </c>
      <c r="AX58" s="49">
        <f t="shared" si="236"/>
        <v>0</v>
      </c>
      <c r="AY58" s="48">
        <v>0</v>
      </c>
      <c r="AZ58" s="49">
        <f t="shared" si="237"/>
        <v>0</v>
      </c>
      <c r="BA58" s="48">
        <v>0</v>
      </c>
      <c r="BB58" s="49">
        <f t="shared" si="238"/>
        <v>0</v>
      </c>
      <c r="BC58" s="48">
        <v>0</v>
      </c>
      <c r="BD58" s="49">
        <f t="shared" si="239"/>
        <v>0</v>
      </c>
      <c r="BE58" s="48">
        <v>0</v>
      </c>
      <c r="BF58" s="49">
        <f t="shared" si="240"/>
        <v>0</v>
      </c>
      <c r="BG58" s="48">
        <v>0</v>
      </c>
      <c r="BH58" s="49">
        <f t="shared" si="241"/>
        <v>0</v>
      </c>
      <c r="BI58" s="48">
        <v>0</v>
      </c>
      <c r="BJ58" s="49">
        <f t="shared" si="242"/>
        <v>0</v>
      </c>
      <c r="BK58" s="48">
        <v>0</v>
      </c>
      <c r="BL58" s="49">
        <f t="shared" si="243"/>
        <v>0</v>
      </c>
      <c r="BM58" s="48">
        <v>0</v>
      </c>
      <c r="BN58" s="49">
        <f t="shared" si="243"/>
        <v>0</v>
      </c>
      <c r="BO58" s="48">
        <v>0</v>
      </c>
      <c r="BP58" s="49">
        <f t="shared" si="244"/>
        <v>0</v>
      </c>
      <c r="BQ58" s="48">
        <v>0</v>
      </c>
      <c r="BR58" s="49">
        <f t="shared" si="245"/>
        <v>0</v>
      </c>
      <c r="BS58" s="48">
        <v>0</v>
      </c>
      <c r="BT58" s="49">
        <f t="shared" si="246"/>
        <v>0</v>
      </c>
      <c r="BU58" s="48">
        <v>0</v>
      </c>
      <c r="BV58" s="49">
        <f t="shared" si="247"/>
        <v>0</v>
      </c>
      <c r="BW58" s="48">
        <v>0</v>
      </c>
      <c r="BX58" s="49">
        <f t="shared" si="248"/>
        <v>0</v>
      </c>
      <c r="BY58" s="48">
        <v>0</v>
      </c>
      <c r="BZ58" s="49">
        <f t="shared" si="249"/>
        <v>0</v>
      </c>
      <c r="CA58" s="48">
        <v>0</v>
      </c>
      <c r="CB58" s="49">
        <f t="shared" si="250"/>
        <v>0</v>
      </c>
      <c r="CC58" s="48">
        <v>0</v>
      </c>
      <c r="CD58" s="49">
        <f t="shared" si="251"/>
        <v>0</v>
      </c>
      <c r="CE58" s="48">
        <v>0</v>
      </c>
      <c r="CF58" s="49">
        <f t="shared" si="252"/>
        <v>0</v>
      </c>
      <c r="CG58" s="48">
        <v>0</v>
      </c>
      <c r="CH58" s="49">
        <f t="shared" si="253"/>
        <v>0</v>
      </c>
      <c r="CI58" s="48">
        <v>0</v>
      </c>
      <c r="CJ58" s="49">
        <f t="shared" si="254"/>
        <v>0</v>
      </c>
      <c r="CK58" s="48">
        <v>0</v>
      </c>
      <c r="CL58" s="49">
        <f t="shared" si="255"/>
        <v>0</v>
      </c>
      <c r="CM58" s="48">
        <v>0</v>
      </c>
      <c r="CN58" s="49">
        <f t="shared" si="256"/>
        <v>0</v>
      </c>
      <c r="CO58" s="48">
        <v>0</v>
      </c>
      <c r="CP58" s="49">
        <f t="shared" si="257"/>
        <v>0</v>
      </c>
      <c r="CQ58" s="48">
        <v>0</v>
      </c>
      <c r="CR58" s="49">
        <f t="shared" si="258"/>
        <v>0</v>
      </c>
      <c r="CS58" s="48">
        <v>0</v>
      </c>
      <c r="CT58" s="49">
        <f t="shared" si="259"/>
        <v>0</v>
      </c>
      <c r="CU58" s="48">
        <v>0</v>
      </c>
      <c r="CV58" s="49">
        <f t="shared" si="260"/>
        <v>0</v>
      </c>
      <c r="CW58" s="48">
        <v>0</v>
      </c>
      <c r="CX58" s="49">
        <f t="shared" si="261"/>
        <v>0</v>
      </c>
      <c r="CY58" s="48">
        <v>0</v>
      </c>
      <c r="CZ58" s="49">
        <f t="shared" si="262"/>
        <v>0</v>
      </c>
      <c r="DA58" s="48">
        <v>0</v>
      </c>
      <c r="DB58" s="49">
        <f t="shared" si="263"/>
        <v>0</v>
      </c>
      <c r="DC58" s="48">
        <v>0</v>
      </c>
      <c r="DD58" s="49">
        <f t="shared" si="264"/>
        <v>0</v>
      </c>
      <c r="DE58" s="48">
        <v>0</v>
      </c>
      <c r="DF58" s="49">
        <f t="shared" si="265"/>
        <v>0</v>
      </c>
      <c r="DG58" s="48">
        <v>0</v>
      </c>
      <c r="DH58" s="49">
        <f t="shared" si="266"/>
        <v>0</v>
      </c>
      <c r="DI58" s="48">
        <v>0</v>
      </c>
      <c r="DJ58" s="49">
        <f t="shared" si="267"/>
        <v>0</v>
      </c>
      <c r="DK58" s="48">
        <v>0</v>
      </c>
      <c r="DL58" s="49">
        <f t="shared" si="268"/>
        <v>0</v>
      </c>
      <c r="DM58" s="48">
        <v>0</v>
      </c>
      <c r="DN58" s="49">
        <f t="shared" si="269"/>
        <v>0</v>
      </c>
      <c r="DO58" s="48">
        <v>0</v>
      </c>
      <c r="DP58" s="49">
        <f t="shared" si="270"/>
        <v>0</v>
      </c>
      <c r="DQ58" s="48">
        <v>0</v>
      </c>
      <c r="DR58" s="49">
        <f t="shared" si="271"/>
        <v>0</v>
      </c>
      <c r="DS58" s="48">
        <v>0</v>
      </c>
      <c r="DT58" s="49">
        <f t="shared" si="272"/>
        <v>0</v>
      </c>
      <c r="DU58" s="48">
        <v>0</v>
      </c>
      <c r="DV58" s="49">
        <f t="shared" si="273"/>
        <v>0</v>
      </c>
      <c r="DW58" s="48">
        <v>0</v>
      </c>
      <c r="DX58" s="49">
        <f t="shared" si="274"/>
        <v>0</v>
      </c>
      <c r="DY58" s="48">
        <v>0</v>
      </c>
      <c r="DZ58" s="49">
        <f t="shared" si="275"/>
        <v>0</v>
      </c>
      <c r="EA58" s="48">
        <v>0</v>
      </c>
      <c r="EB58" s="49">
        <f t="shared" si="276"/>
        <v>0</v>
      </c>
      <c r="EC58" s="48">
        <v>0</v>
      </c>
      <c r="ED58" s="49">
        <f t="shared" si="277"/>
        <v>0</v>
      </c>
      <c r="EE58" s="48">
        <v>0</v>
      </c>
      <c r="EF58" s="49">
        <f t="shared" si="278"/>
        <v>0</v>
      </c>
      <c r="EG58" s="48">
        <v>0</v>
      </c>
      <c r="EH58" s="49">
        <f t="shared" si="279"/>
        <v>0</v>
      </c>
      <c r="EI58" s="48">
        <v>0</v>
      </c>
      <c r="EJ58" s="49">
        <f t="shared" si="280"/>
        <v>0</v>
      </c>
      <c r="EK58" s="48">
        <v>0</v>
      </c>
      <c r="EL58" s="49">
        <f t="shared" si="280"/>
        <v>0</v>
      </c>
      <c r="EM58" s="48">
        <v>0</v>
      </c>
      <c r="EN58" s="49">
        <f t="shared" si="281"/>
        <v>0</v>
      </c>
      <c r="EO58" s="48">
        <v>0</v>
      </c>
      <c r="EP58" s="49">
        <f t="shared" si="282"/>
        <v>0</v>
      </c>
      <c r="EQ58" s="48">
        <v>0</v>
      </c>
      <c r="ER58" s="49">
        <f t="shared" si="283"/>
        <v>0</v>
      </c>
      <c r="ES58" s="48">
        <v>0</v>
      </c>
      <c r="ET58" s="49">
        <f t="shared" si="284"/>
        <v>0</v>
      </c>
    </row>
    <row r="59" spans="1:150" s="44" customFormat="1" ht="13.5" thickBot="1" x14ac:dyDescent="0.25">
      <c r="A59" s="125"/>
      <c r="B59" s="71" t="s">
        <v>25</v>
      </c>
      <c r="C59" s="41" t="s">
        <v>122</v>
      </c>
      <c r="D59" s="85">
        <v>2</v>
      </c>
      <c r="E59" s="48">
        <v>0</v>
      </c>
      <c r="F59" s="49">
        <f t="shared" si="214"/>
        <v>0</v>
      </c>
      <c r="G59" s="48">
        <v>0</v>
      </c>
      <c r="H59" s="49">
        <f t="shared" si="215"/>
        <v>0</v>
      </c>
      <c r="I59" s="48">
        <v>0</v>
      </c>
      <c r="J59" s="49">
        <f t="shared" si="216"/>
        <v>0</v>
      </c>
      <c r="K59" s="48">
        <v>0</v>
      </c>
      <c r="L59" s="49">
        <f t="shared" si="217"/>
        <v>0</v>
      </c>
      <c r="M59" s="48">
        <v>0</v>
      </c>
      <c r="N59" s="49">
        <f t="shared" si="218"/>
        <v>0</v>
      </c>
      <c r="O59" s="48">
        <v>0</v>
      </c>
      <c r="P59" s="49">
        <f t="shared" si="219"/>
        <v>0</v>
      </c>
      <c r="Q59" s="48">
        <v>0</v>
      </c>
      <c r="R59" s="49">
        <f t="shared" si="220"/>
        <v>0</v>
      </c>
      <c r="S59" s="48">
        <v>0</v>
      </c>
      <c r="T59" s="49">
        <f t="shared" si="221"/>
        <v>0</v>
      </c>
      <c r="U59" s="48">
        <v>0</v>
      </c>
      <c r="V59" s="49">
        <f t="shared" si="222"/>
        <v>0</v>
      </c>
      <c r="W59" s="48">
        <v>0</v>
      </c>
      <c r="X59" s="49">
        <f t="shared" si="223"/>
        <v>0</v>
      </c>
      <c r="Y59" s="48">
        <v>0</v>
      </c>
      <c r="Z59" s="49">
        <f t="shared" si="224"/>
        <v>0</v>
      </c>
      <c r="AA59" s="48">
        <v>0</v>
      </c>
      <c r="AB59" s="49">
        <f t="shared" si="225"/>
        <v>0</v>
      </c>
      <c r="AC59" s="48">
        <v>0</v>
      </c>
      <c r="AD59" s="49">
        <f t="shared" si="226"/>
        <v>0</v>
      </c>
      <c r="AE59" s="48">
        <v>0</v>
      </c>
      <c r="AF59" s="49">
        <f t="shared" si="227"/>
        <v>0</v>
      </c>
      <c r="AG59" s="48">
        <v>0</v>
      </c>
      <c r="AH59" s="49">
        <f t="shared" si="228"/>
        <v>0</v>
      </c>
      <c r="AI59" s="48">
        <v>0</v>
      </c>
      <c r="AJ59" s="49">
        <f t="shared" si="229"/>
        <v>0</v>
      </c>
      <c r="AK59" s="48">
        <v>0</v>
      </c>
      <c r="AL59" s="49">
        <f t="shared" si="230"/>
        <v>0</v>
      </c>
      <c r="AM59" s="48">
        <v>0</v>
      </c>
      <c r="AN59" s="49">
        <f t="shared" si="231"/>
        <v>0</v>
      </c>
      <c r="AO59" s="48">
        <v>0</v>
      </c>
      <c r="AP59" s="49">
        <f t="shared" si="232"/>
        <v>0</v>
      </c>
      <c r="AQ59" s="48">
        <v>0</v>
      </c>
      <c r="AR59" s="49">
        <f t="shared" si="233"/>
        <v>0</v>
      </c>
      <c r="AS59" s="48">
        <v>0</v>
      </c>
      <c r="AT59" s="49">
        <f t="shared" si="234"/>
        <v>0</v>
      </c>
      <c r="AU59" s="48">
        <v>0</v>
      </c>
      <c r="AV59" s="49">
        <f t="shared" si="235"/>
        <v>0</v>
      </c>
      <c r="AW59" s="48">
        <v>0</v>
      </c>
      <c r="AX59" s="49">
        <f t="shared" si="236"/>
        <v>0</v>
      </c>
      <c r="AY59" s="48">
        <v>0</v>
      </c>
      <c r="AZ59" s="49">
        <f t="shared" si="237"/>
        <v>0</v>
      </c>
      <c r="BA59" s="48">
        <v>0</v>
      </c>
      <c r="BB59" s="49">
        <f t="shared" si="238"/>
        <v>0</v>
      </c>
      <c r="BC59" s="48">
        <v>0</v>
      </c>
      <c r="BD59" s="49">
        <f t="shared" si="239"/>
        <v>0</v>
      </c>
      <c r="BE59" s="48">
        <v>0</v>
      </c>
      <c r="BF59" s="49">
        <f t="shared" si="240"/>
        <v>0</v>
      </c>
      <c r="BG59" s="48">
        <v>0</v>
      </c>
      <c r="BH59" s="49">
        <f t="shared" si="241"/>
        <v>0</v>
      </c>
      <c r="BI59" s="48">
        <v>0</v>
      </c>
      <c r="BJ59" s="49">
        <f t="shared" si="242"/>
        <v>0</v>
      </c>
      <c r="BK59" s="48">
        <v>0</v>
      </c>
      <c r="BL59" s="49">
        <f t="shared" si="243"/>
        <v>0</v>
      </c>
      <c r="BM59" s="48">
        <v>0</v>
      </c>
      <c r="BN59" s="49">
        <f t="shared" si="243"/>
        <v>0</v>
      </c>
      <c r="BO59" s="48">
        <v>0</v>
      </c>
      <c r="BP59" s="49">
        <f t="shared" si="244"/>
        <v>0</v>
      </c>
      <c r="BQ59" s="48">
        <v>0</v>
      </c>
      <c r="BR59" s="49">
        <f t="shared" si="245"/>
        <v>0</v>
      </c>
      <c r="BS59" s="48">
        <v>0</v>
      </c>
      <c r="BT59" s="49">
        <f t="shared" si="246"/>
        <v>0</v>
      </c>
      <c r="BU59" s="48">
        <v>0</v>
      </c>
      <c r="BV59" s="49">
        <f t="shared" si="247"/>
        <v>0</v>
      </c>
      <c r="BW59" s="48">
        <v>0</v>
      </c>
      <c r="BX59" s="49">
        <f t="shared" si="248"/>
        <v>0</v>
      </c>
      <c r="BY59" s="48">
        <v>0</v>
      </c>
      <c r="BZ59" s="49">
        <f t="shared" si="249"/>
        <v>0</v>
      </c>
      <c r="CA59" s="48">
        <v>0</v>
      </c>
      <c r="CB59" s="49">
        <f t="shared" si="250"/>
        <v>0</v>
      </c>
      <c r="CC59" s="48">
        <v>0</v>
      </c>
      <c r="CD59" s="49">
        <f t="shared" si="251"/>
        <v>0</v>
      </c>
      <c r="CE59" s="48">
        <v>0</v>
      </c>
      <c r="CF59" s="49">
        <f t="shared" si="252"/>
        <v>0</v>
      </c>
      <c r="CG59" s="48">
        <v>0</v>
      </c>
      <c r="CH59" s="49">
        <f t="shared" si="253"/>
        <v>0</v>
      </c>
      <c r="CI59" s="48">
        <v>0</v>
      </c>
      <c r="CJ59" s="49">
        <f t="shared" si="254"/>
        <v>0</v>
      </c>
      <c r="CK59" s="48">
        <v>0</v>
      </c>
      <c r="CL59" s="49">
        <f t="shared" si="255"/>
        <v>0</v>
      </c>
      <c r="CM59" s="48">
        <v>0</v>
      </c>
      <c r="CN59" s="49">
        <f t="shared" si="256"/>
        <v>0</v>
      </c>
      <c r="CO59" s="48">
        <v>0</v>
      </c>
      <c r="CP59" s="49">
        <f t="shared" si="257"/>
        <v>0</v>
      </c>
      <c r="CQ59" s="48">
        <v>0</v>
      </c>
      <c r="CR59" s="49">
        <f t="shared" si="258"/>
        <v>0</v>
      </c>
      <c r="CS59" s="48">
        <v>0</v>
      </c>
      <c r="CT59" s="49">
        <f t="shared" si="259"/>
        <v>0</v>
      </c>
      <c r="CU59" s="48">
        <v>0</v>
      </c>
      <c r="CV59" s="49">
        <f t="shared" si="260"/>
        <v>0</v>
      </c>
      <c r="CW59" s="48">
        <v>0</v>
      </c>
      <c r="CX59" s="49">
        <f t="shared" si="261"/>
        <v>0</v>
      </c>
      <c r="CY59" s="48">
        <v>0</v>
      </c>
      <c r="CZ59" s="49">
        <f t="shared" si="262"/>
        <v>0</v>
      </c>
      <c r="DA59" s="48">
        <v>0</v>
      </c>
      <c r="DB59" s="49">
        <f t="shared" si="263"/>
        <v>0</v>
      </c>
      <c r="DC59" s="48">
        <v>0</v>
      </c>
      <c r="DD59" s="49">
        <f t="shared" si="264"/>
        <v>0</v>
      </c>
      <c r="DE59" s="48">
        <v>0</v>
      </c>
      <c r="DF59" s="49">
        <f t="shared" si="265"/>
        <v>0</v>
      </c>
      <c r="DG59" s="48">
        <v>0</v>
      </c>
      <c r="DH59" s="49">
        <f t="shared" si="266"/>
        <v>0</v>
      </c>
      <c r="DI59" s="48">
        <v>0</v>
      </c>
      <c r="DJ59" s="49">
        <f t="shared" si="267"/>
        <v>0</v>
      </c>
      <c r="DK59" s="48">
        <v>0</v>
      </c>
      <c r="DL59" s="49">
        <f t="shared" si="268"/>
        <v>0</v>
      </c>
      <c r="DM59" s="48">
        <v>0</v>
      </c>
      <c r="DN59" s="49">
        <f t="shared" si="269"/>
        <v>0</v>
      </c>
      <c r="DO59" s="48">
        <v>0</v>
      </c>
      <c r="DP59" s="49">
        <f t="shared" si="270"/>
        <v>0</v>
      </c>
      <c r="DQ59" s="48">
        <v>0</v>
      </c>
      <c r="DR59" s="49">
        <f t="shared" si="271"/>
        <v>0</v>
      </c>
      <c r="DS59" s="48">
        <v>0</v>
      </c>
      <c r="DT59" s="49">
        <f t="shared" si="272"/>
        <v>0</v>
      </c>
      <c r="DU59" s="48">
        <v>0</v>
      </c>
      <c r="DV59" s="49">
        <f t="shared" si="273"/>
        <v>0</v>
      </c>
      <c r="DW59" s="48">
        <v>0</v>
      </c>
      <c r="DX59" s="49">
        <f t="shared" si="274"/>
        <v>0</v>
      </c>
      <c r="DY59" s="48">
        <v>0</v>
      </c>
      <c r="DZ59" s="49">
        <f t="shared" si="275"/>
        <v>0</v>
      </c>
      <c r="EA59" s="48">
        <v>0</v>
      </c>
      <c r="EB59" s="49">
        <f t="shared" si="276"/>
        <v>0</v>
      </c>
      <c r="EC59" s="48">
        <v>0</v>
      </c>
      <c r="ED59" s="49">
        <f t="shared" si="277"/>
        <v>0</v>
      </c>
      <c r="EE59" s="48">
        <v>0</v>
      </c>
      <c r="EF59" s="49">
        <f t="shared" si="278"/>
        <v>0</v>
      </c>
      <c r="EG59" s="48">
        <v>0</v>
      </c>
      <c r="EH59" s="49">
        <f t="shared" si="279"/>
        <v>0</v>
      </c>
      <c r="EI59" s="48">
        <v>0</v>
      </c>
      <c r="EJ59" s="49">
        <f t="shared" si="280"/>
        <v>0</v>
      </c>
      <c r="EK59" s="48">
        <v>0</v>
      </c>
      <c r="EL59" s="49">
        <f t="shared" si="280"/>
        <v>0</v>
      </c>
      <c r="EM59" s="48">
        <v>0</v>
      </c>
      <c r="EN59" s="49">
        <f t="shared" si="281"/>
        <v>0</v>
      </c>
      <c r="EO59" s="48">
        <v>0</v>
      </c>
      <c r="EP59" s="49">
        <f t="shared" si="282"/>
        <v>0</v>
      </c>
      <c r="EQ59" s="48">
        <v>0</v>
      </c>
      <c r="ER59" s="49">
        <f t="shared" si="283"/>
        <v>0</v>
      </c>
      <c r="ES59" s="48">
        <v>0</v>
      </c>
      <c r="ET59" s="49">
        <f t="shared" si="284"/>
        <v>0</v>
      </c>
    </row>
    <row r="60" spans="1:150" s="44" customFormat="1" ht="26.25" thickBot="1" x14ac:dyDescent="0.25">
      <c r="A60" s="125"/>
      <c r="B60" s="71" t="s">
        <v>26</v>
      </c>
      <c r="C60" s="41" t="s">
        <v>122</v>
      </c>
      <c r="D60" s="85">
        <v>5</v>
      </c>
      <c r="E60" s="48">
        <v>0</v>
      </c>
      <c r="F60" s="49">
        <f t="shared" si="214"/>
        <v>0</v>
      </c>
      <c r="G60" s="48">
        <v>0</v>
      </c>
      <c r="H60" s="49">
        <f t="shared" si="215"/>
        <v>0</v>
      </c>
      <c r="I60" s="48">
        <v>0</v>
      </c>
      <c r="J60" s="49">
        <f t="shared" si="216"/>
        <v>0</v>
      </c>
      <c r="K60" s="48">
        <v>0</v>
      </c>
      <c r="L60" s="49">
        <f t="shared" si="217"/>
        <v>0</v>
      </c>
      <c r="M60" s="48">
        <v>0</v>
      </c>
      <c r="N60" s="49">
        <f t="shared" si="218"/>
        <v>0</v>
      </c>
      <c r="O60" s="48">
        <v>0</v>
      </c>
      <c r="P60" s="49">
        <f t="shared" si="219"/>
        <v>0</v>
      </c>
      <c r="Q60" s="48">
        <v>0</v>
      </c>
      <c r="R60" s="49">
        <f t="shared" si="220"/>
        <v>0</v>
      </c>
      <c r="S60" s="48">
        <v>0</v>
      </c>
      <c r="T60" s="49">
        <f t="shared" si="221"/>
        <v>0</v>
      </c>
      <c r="U60" s="48">
        <v>0</v>
      </c>
      <c r="V60" s="49">
        <f t="shared" si="222"/>
        <v>0</v>
      </c>
      <c r="W60" s="48">
        <v>0</v>
      </c>
      <c r="X60" s="49">
        <f t="shared" si="223"/>
        <v>0</v>
      </c>
      <c r="Y60" s="48">
        <v>0</v>
      </c>
      <c r="Z60" s="49">
        <f t="shared" si="224"/>
        <v>0</v>
      </c>
      <c r="AA60" s="48">
        <v>0</v>
      </c>
      <c r="AB60" s="49">
        <f t="shared" si="225"/>
        <v>0</v>
      </c>
      <c r="AC60" s="48">
        <v>0</v>
      </c>
      <c r="AD60" s="49">
        <f t="shared" si="226"/>
        <v>0</v>
      </c>
      <c r="AE60" s="48">
        <v>0</v>
      </c>
      <c r="AF60" s="49">
        <f t="shared" si="227"/>
        <v>0</v>
      </c>
      <c r="AG60" s="48">
        <v>0</v>
      </c>
      <c r="AH60" s="49">
        <f t="shared" si="228"/>
        <v>0</v>
      </c>
      <c r="AI60" s="48">
        <v>0</v>
      </c>
      <c r="AJ60" s="49">
        <f t="shared" si="229"/>
        <v>0</v>
      </c>
      <c r="AK60" s="48">
        <v>0</v>
      </c>
      <c r="AL60" s="49">
        <f t="shared" si="230"/>
        <v>0</v>
      </c>
      <c r="AM60" s="48">
        <v>0</v>
      </c>
      <c r="AN60" s="49">
        <f t="shared" si="231"/>
        <v>0</v>
      </c>
      <c r="AO60" s="48">
        <v>0</v>
      </c>
      <c r="AP60" s="49">
        <f t="shared" si="232"/>
        <v>0</v>
      </c>
      <c r="AQ60" s="48">
        <v>0</v>
      </c>
      <c r="AR60" s="49">
        <f t="shared" si="233"/>
        <v>0</v>
      </c>
      <c r="AS60" s="48">
        <v>0</v>
      </c>
      <c r="AT60" s="49">
        <f t="shared" si="234"/>
        <v>0</v>
      </c>
      <c r="AU60" s="48">
        <v>0</v>
      </c>
      <c r="AV60" s="49">
        <f t="shared" si="235"/>
        <v>0</v>
      </c>
      <c r="AW60" s="48">
        <v>0</v>
      </c>
      <c r="AX60" s="49">
        <f t="shared" si="236"/>
        <v>0</v>
      </c>
      <c r="AY60" s="48">
        <v>0</v>
      </c>
      <c r="AZ60" s="49">
        <f t="shared" si="237"/>
        <v>0</v>
      </c>
      <c r="BA60" s="48">
        <v>0</v>
      </c>
      <c r="BB60" s="49">
        <f t="shared" si="238"/>
        <v>0</v>
      </c>
      <c r="BC60" s="48">
        <v>0</v>
      </c>
      <c r="BD60" s="49">
        <f t="shared" si="239"/>
        <v>0</v>
      </c>
      <c r="BE60" s="48">
        <v>0</v>
      </c>
      <c r="BF60" s="49">
        <f t="shared" si="240"/>
        <v>0</v>
      </c>
      <c r="BG60" s="48">
        <v>0</v>
      </c>
      <c r="BH60" s="49">
        <f t="shared" si="241"/>
        <v>0</v>
      </c>
      <c r="BI60" s="48">
        <v>0</v>
      </c>
      <c r="BJ60" s="49">
        <f t="shared" si="242"/>
        <v>0</v>
      </c>
      <c r="BK60" s="48">
        <v>0</v>
      </c>
      <c r="BL60" s="49">
        <f t="shared" si="243"/>
        <v>0</v>
      </c>
      <c r="BM60" s="48">
        <v>0</v>
      </c>
      <c r="BN60" s="49">
        <f t="shared" si="243"/>
        <v>0</v>
      </c>
      <c r="BO60" s="48">
        <v>0</v>
      </c>
      <c r="BP60" s="49">
        <f t="shared" si="244"/>
        <v>0</v>
      </c>
      <c r="BQ60" s="48">
        <v>0</v>
      </c>
      <c r="BR60" s="49">
        <f t="shared" si="245"/>
        <v>0</v>
      </c>
      <c r="BS60" s="48">
        <v>0</v>
      </c>
      <c r="BT60" s="49">
        <f t="shared" si="246"/>
        <v>0</v>
      </c>
      <c r="BU60" s="48">
        <v>0</v>
      </c>
      <c r="BV60" s="49">
        <f t="shared" si="247"/>
        <v>0</v>
      </c>
      <c r="BW60" s="48">
        <v>0</v>
      </c>
      <c r="BX60" s="49">
        <f t="shared" si="248"/>
        <v>0</v>
      </c>
      <c r="BY60" s="48">
        <v>0</v>
      </c>
      <c r="BZ60" s="49">
        <f t="shared" si="249"/>
        <v>0</v>
      </c>
      <c r="CA60" s="48">
        <v>0</v>
      </c>
      <c r="CB60" s="49">
        <f t="shared" si="250"/>
        <v>0</v>
      </c>
      <c r="CC60" s="48">
        <v>0</v>
      </c>
      <c r="CD60" s="49">
        <f t="shared" si="251"/>
        <v>0</v>
      </c>
      <c r="CE60" s="48">
        <v>0</v>
      </c>
      <c r="CF60" s="49">
        <f t="shared" si="252"/>
        <v>0</v>
      </c>
      <c r="CG60" s="48">
        <v>0</v>
      </c>
      <c r="CH60" s="49">
        <f t="shared" si="253"/>
        <v>0</v>
      </c>
      <c r="CI60" s="48">
        <v>0</v>
      </c>
      <c r="CJ60" s="49">
        <f t="shared" si="254"/>
        <v>0</v>
      </c>
      <c r="CK60" s="48">
        <v>0</v>
      </c>
      <c r="CL60" s="49">
        <f t="shared" si="255"/>
        <v>0</v>
      </c>
      <c r="CM60" s="48">
        <v>0</v>
      </c>
      <c r="CN60" s="49">
        <f t="shared" si="256"/>
        <v>0</v>
      </c>
      <c r="CO60" s="48">
        <v>0</v>
      </c>
      <c r="CP60" s="49">
        <f t="shared" si="257"/>
        <v>0</v>
      </c>
      <c r="CQ60" s="48">
        <v>0</v>
      </c>
      <c r="CR60" s="49">
        <f t="shared" si="258"/>
        <v>0</v>
      </c>
      <c r="CS60" s="48">
        <v>0</v>
      </c>
      <c r="CT60" s="49">
        <f t="shared" si="259"/>
        <v>0</v>
      </c>
      <c r="CU60" s="48">
        <v>0</v>
      </c>
      <c r="CV60" s="49">
        <f t="shared" si="260"/>
        <v>0</v>
      </c>
      <c r="CW60" s="48">
        <v>0</v>
      </c>
      <c r="CX60" s="49">
        <f t="shared" si="261"/>
        <v>0</v>
      </c>
      <c r="CY60" s="48">
        <v>0</v>
      </c>
      <c r="CZ60" s="49">
        <f t="shared" si="262"/>
        <v>0</v>
      </c>
      <c r="DA60" s="48">
        <v>0</v>
      </c>
      <c r="DB60" s="49">
        <f t="shared" si="263"/>
        <v>0</v>
      </c>
      <c r="DC60" s="48">
        <v>0</v>
      </c>
      <c r="DD60" s="49">
        <f t="shared" si="264"/>
        <v>0</v>
      </c>
      <c r="DE60" s="48">
        <v>0</v>
      </c>
      <c r="DF60" s="49">
        <f t="shared" si="265"/>
        <v>0</v>
      </c>
      <c r="DG60" s="48">
        <v>0</v>
      </c>
      <c r="DH60" s="49">
        <f t="shared" si="266"/>
        <v>0</v>
      </c>
      <c r="DI60" s="48">
        <v>0</v>
      </c>
      <c r="DJ60" s="49">
        <f t="shared" si="267"/>
        <v>0</v>
      </c>
      <c r="DK60" s="48">
        <v>0</v>
      </c>
      <c r="DL60" s="49">
        <f t="shared" si="268"/>
        <v>0</v>
      </c>
      <c r="DM60" s="48">
        <v>0</v>
      </c>
      <c r="DN60" s="49">
        <f t="shared" si="269"/>
        <v>0</v>
      </c>
      <c r="DO60" s="48">
        <v>0</v>
      </c>
      <c r="DP60" s="49">
        <f t="shared" si="270"/>
        <v>0</v>
      </c>
      <c r="DQ60" s="48">
        <v>0</v>
      </c>
      <c r="DR60" s="49">
        <f t="shared" si="271"/>
        <v>0</v>
      </c>
      <c r="DS60" s="48">
        <v>0</v>
      </c>
      <c r="DT60" s="49">
        <f t="shared" si="272"/>
        <v>0</v>
      </c>
      <c r="DU60" s="48">
        <v>0</v>
      </c>
      <c r="DV60" s="49">
        <f t="shared" si="273"/>
        <v>0</v>
      </c>
      <c r="DW60" s="48">
        <v>0</v>
      </c>
      <c r="DX60" s="49">
        <f t="shared" si="274"/>
        <v>0</v>
      </c>
      <c r="DY60" s="48">
        <v>0</v>
      </c>
      <c r="DZ60" s="49">
        <f t="shared" si="275"/>
        <v>0</v>
      </c>
      <c r="EA60" s="48">
        <v>0</v>
      </c>
      <c r="EB60" s="49">
        <f t="shared" si="276"/>
        <v>0</v>
      </c>
      <c r="EC60" s="48">
        <v>0</v>
      </c>
      <c r="ED60" s="49">
        <f t="shared" si="277"/>
        <v>0</v>
      </c>
      <c r="EE60" s="48">
        <v>0</v>
      </c>
      <c r="EF60" s="49">
        <f t="shared" si="278"/>
        <v>0</v>
      </c>
      <c r="EG60" s="48">
        <v>0</v>
      </c>
      <c r="EH60" s="49">
        <f t="shared" si="279"/>
        <v>0</v>
      </c>
      <c r="EI60" s="48">
        <v>0</v>
      </c>
      <c r="EJ60" s="49">
        <f t="shared" si="280"/>
        <v>0</v>
      </c>
      <c r="EK60" s="48">
        <v>0</v>
      </c>
      <c r="EL60" s="49">
        <f t="shared" si="280"/>
        <v>0</v>
      </c>
      <c r="EM60" s="48">
        <v>0</v>
      </c>
      <c r="EN60" s="49">
        <f t="shared" si="281"/>
        <v>0</v>
      </c>
      <c r="EO60" s="48">
        <v>0</v>
      </c>
      <c r="EP60" s="49">
        <f t="shared" si="282"/>
        <v>0</v>
      </c>
      <c r="EQ60" s="48">
        <v>0</v>
      </c>
      <c r="ER60" s="49">
        <f t="shared" si="283"/>
        <v>0</v>
      </c>
      <c r="ES60" s="48">
        <v>0</v>
      </c>
      <c r="ET60" s="49">
        <f t="shared" si="284"/>
        <v>0</v>
      </c>
    </row>
    <row r="61" spans="1:150" s="44" customFormat="1" ht="13.5" thickBot="1" x14ac:dyDescent="0.25">
      <c r="A61" s="125"/>
      <c r="B61" s="71" t="s">
        <v>27</v>
      </c>
      <c r="C61" s="41" t="s">
        <v>123</v>
      </c>
      <c r="D61" s="85">
        <v>3</v>
      </c>
      <c r="E61" s="48">
        <v>0</v>
      </c>
      <c r="F61" s="49">
        <f t="shared" si="214"/>
        <v>0</v>
      </c>
      <c r="G61" s="48">
        <v>0</v>
      </c>
      <c r="H61" s="49">
        <f t="shared" si="215"/>
        <v>0</v>
      </c>
      <c r="I61" s="48">
        <v>0</v>
      </c>
      <c r="J61" s="49">
        <f t="shared" si="216"/>
        <v>0</v>
      </c>
      <c r="K61" s="48">
        <v>0</v>
      </c>
      <c r="L61" s="49">
        <f t="shared" si="217"/>
        <v>0</v>
      </c>
      <c r="M61" s="48">
        <v>0</v>
      </c>
      <c r="N61" s="49">
        <f t="shared" si="218"/>
        <v>0</v>
      </c>
      <c r="O61" s="48">
        <v>0</v>
      </c>
      <c r="P61" s="49">
        <f t="shared" si="219"/>
        <v>0</v>
      </c>
      <c r="Q61" s="48">
        <v>0</v>
      </c>
      <c r="R61" s="49">
        <f t="shared" si="220"/>
        <v>0</v>
      </c>
      <c r="S61" s="48">
        <v>0</v>
      </c>
      <c r="T61" s="49">
        <f t="shared" si="221"/>
        <v>0</v>
      </c>
      <c r="U61" s="48">
        <v>0</v>
      </c>
      <c r="V61" s="49">
        <f t="shared" si="222"/>
        <v>0</v>
      </c>
      <c r="W61" s="48">
        <v>0</v>
      </c>
      <c r="X61" s="49">
        <f t="shared" si="223"/>
        <v>0</v>
      </c>
      <c r="Y61" s="48">
        <v>0</v>
      </c>
      <c r="Z61" s="49">
        <f t="shared" si="224"/>
        <v>0</v>
      </c>
      <c r="AA61" s="48">
        <v>0</v>
      </c>
      <c r="AB61" s="49">
        <f t="shared" si="225"/>
        <v>0</v>
      </c>
      <c r="AC61" s="48">
        <v>0</v>
      </c>
      <c r="AD61" s="49">
        <f t="shared" si="226"/>
        <v>0</v>
      </c>
      <c r="AE61" s="48">
        <v>0</v>
      </c>
      <c r="AF61" s="49">
        <f t="shared" si="227"/>
        <v>0</v>
      </c>
      <c r="AG61" s="48">
        <v>0</v>
      </c>
      <c r="AH61" s="49">
        <f t="shared" si="228"/>
        <v>0</v>
      </c>
      <c r="AI61" s="48">
        <v>0</v>
      </c>
      <c r="AJ61" s="49">
        <f t="shared" si="229"/>
        <v>0</v>
      </c>
      <c r="AK61" s="48">
        <v>0</v>
      </c>
      <c r="AL61" s="49">
        <f t="shared" si="230"/>
        <v>0</v>
      </c>
      <c r="AM61" s="48">
        <v>0</v>
      </c>
      <c r="AN61" s="49">
        <f t="shared" si="231"/>
        <v>0</v>
      </c>
      <c r="AO61" s="48">
        <v>0</v>
      </c>
      <c r="AP61" s="49">
        <f t="shared" si="232"/>
        <v>0</v>
      </c>
      <c r="AQ61" s="48">
        <v>0</v>
      </c>
      <c r="AR61" s="49">
        <f t="shared" si="233"/>
        <v>0</v>
      </c>
      <c r="AS61" s="48">
        <v>0</v>
      </c>
      <c r="AT61" s="49">
        <f t="shared" si="234"/>
        <v>0</v>
      </c>
      <c r="AU61" s="48">
        <v>0</v>
      </c>
      <c r="AV61" s="49">
        <f t="shared" si="235"/>
        <v>0</v>
      </c>
      <c r="AW61" s="48">
        <v>0</v>
      </c>
      <c r="AX61" s="49">
        <f t="shared" si="236"/>
        <v>0</v>
      </c>
      <c r="AY61" s="48">
        <v>0</v>
      </c>
      <c r="AZ61" s="49">
        <f t="shared" si="237"/>
        <v>0</v>
      </c>
      <c r="BA61" s="48">
        <v>0</v>
      </c>
      <c r="BB61" s="49">
        <f t="shared" si="238"/>
        <v>0</v>
      </c>
      <c r="BC61" s="48">
        <v>0</v>
      </c>
      <c r="BD61" s="49">
        <f t="shared" si="239"/>
        <v>0</v>
      </c>
      <c r="BE61" s="48">
        <v>0</v>
      </c>
      <c r="BF61" s="49">
        <f t="shared" si="240"/>
        <v>0</v>
      </c>
      <c r="BG61" s="48">
        <v>0</v>
      </c>
      <c r="BH61" s="49">
        <f t="shared" si="241"/>
        <v>0</v>
      </c>
      <c r="BI61" s="48">
        <v>0</v>
      </c>
      <c r="BJ61" s="49">
        <f t="shared" si="242"/>
        <v>0</v>
      </c>
      <c r="BK61" s="48">
        <v>0</v>
      </c>
      <c r="BL61" s="49">
        <f t="shared" si="243"/>
        <v>0</v>
      </c>
      <c r="BM61" s="48">
        <v>0</v>
      </c>
      <c r="BN61" s="49">
        <f t="shared" si="243"/>
        <v>0</v>
      </c>
      <c r="BO61" s="48">
        <v>0</v>
      </c>
      <c r="BP61" s="49">
        <f t="shared" si="244"/>
        <v>0</v>
      </c>
      <c r="BQ61" s="48">
        <v>0</v>
      </c>
      <c r="BR61" s="49">
        <f t="shared" si="245"/>
        <v>0</v>
      </c>
      <c r="BS61" s="48">
        <v>0</v>
      </c>
      <c r="BT61" s="49">
        <f t="shared" si="246"/>
        <v>0</v>
      </c>
      <c r="BU61" s="48">
        <v>0</v>
      </c>
      <c r="BV61" s="49">
        <f t="shared" si="247"/>
        <v>0</v>
      </c>
      <c r="BW61" s="48">
        <v>0</v>
      </c>
      <c r="BX61" s="49">
        <f t="shared" si="248"/>
        <v>0</v>
      </c>
      <c r="BY61" s="48">
        <v>0</v>
      </c>
      <c r="BZ61" s="49">
        <f t="shared" si="249"/>
        <v>0</v>
      </c>
      <c r="CA61" s="48">
        <v>0</v>
      </c>
      <c r="CB61" s="49">
        <f t="shared" si="250"/>
        <v>0</v>
      </c>
      <c r="CC61" s="48">
        <v>0</v>
      </c>
      <c r="CD61" s="49">
        <f t="shared" si="251"/>
        <v>0</v>
      </c>
      <c r="CE61" s="48">
        <v>0</v>
      </c>
      <c r="CF61" s="49">
        <f t="shared" si="252"/>
        <v>0</v>
      </c>
      <c r="CG61" s="48">
        <v>0</v>
      </c>
      <c r="CH61" s="49">
        <f t="shared" si="253"/>
        <v>0</v>
      </c>
      <c r="CI61" s="48">
        <v>0</v>
      </c>
      <c r="CJ61" s="49">
        <f t="shared" si="254"/>
        <v>0</v>
      </c>
      <c r="CK61" s="48">
        <v>0</v>
      </c>
      <c r="CL61" s="49">
        <f t="shared" si="255"/>
        <v>0</v>
      </c>
      <c r="CM61" s="48">
        <v>0</v>
      </c>
      <c r="CN61" s="49">
        <f t="shared" si="256"/>
        <v>0</v>
      </c>
      <c r="CO61" s="48">
        <v>0</v>
      </c>
      <c r="CP61" s="49">
        <f t="shared" si="257"/>
        <v>0</v>
      </c>
      <c r="CQ61" s="48">
        <v>0</v>
      </c>
      <c r="CR61" s="49">
        <f t="shared" si="258"/>
        <v>0</v>
      </c>
      <c r="CS61" s="48">
        <v>0</v>
      </c>
      <c r="CT61" s="49">
        <f t="shared" si="259"/>
        <v>0</v>
      </c>
      <c r="CU61" s="48">
        <v>0</v>
      </c>
      <c r="CV61" s="49">
        <f t="shared" si="260"/>
        <v>0</v>
      </c>
      <c r="CW61" s="48">
        <v>0</v>
      </c>
      <c r="CX61" s="49">
        <f t="shared" si="261"/>
        <v>0</v>
      </c>
      <c r="CY61" s="48">
        <v>0</v>
      </c>
      <c r="CZ61" s="49">
        <f t="shared" si="262"/>
        <v>0</v>
      </c>
      <c r="DA61" s="48">
        <v>0</v>
      </c>
      <c r="DB61" s="49">
        <f t="shared" si="263"/>
        <v>0</v>
      </c>
      <c r="DC61" s="48">
        <v>0</v>
      </c>
      <c r="DD61" s="49">
        <f t="shared" si="264"/>
        <v>0</v>
      </c>
      <c r="DE61" s="48">
        <v>0</v>
      </c>
      <c r="DF61" s="49">
        <f t="shared" si="265"/>
        <v>0</v>
      </c>
      <c r="DG61" s="48">
        <v>0</v>
      </c>
      <c r="DH61" s="49">
        <f t="shared" si="266"/>
        <v>0</v>
      </c>
      <c r="DI61" s="48">
        <v>0</v>
      </c>
      <c r="DJ61" s="49">
        <f t="shared" si="267"/>
        <v>0</v>
      </c>
      <c r="DK61" s="48">
        <v>0</v>
      </c>
      <c r="DL61" s="49">
        <f t="shared" si="268"/>
        <v>0</v>
      </c>
      <c r="DM61" s="48">
        <v>0</v>
      </c>
      <c r="DN61" s="49">
        <f t="shared" si="269"/>
        <v>0</v>
      </c>
      <c r="DO61" s="48">
        <v>0</v>
      </c>
      <c r="DP61" s="49">
        <f t="shared" si="270"/>
        <v>0</v>
      </c>
      <c r="DQ61" s="48">
        <v>0</v>
      </c>
      <c r="DR61" s="49">
        <f t="shared" si="271"/>
        <v>0</v>
      </c>
      <c r="DS61" s="48">
        <v>0</v>
      </c>
      <c r="DT61" s="49">
        <f t="shared" si="272"/>
        <v>0</v>
      </c>
      <c r="DU61" s="48">
        <v>0</v>
      </c>
      <c r="DV61" s="49">
        <f t="shared" si="273"/>
        <v>0</v>
      </c>
      <c r="DW61" s="48">
        <v>0</v>
      </c>
      <c r="DX61" s="49">
        <f t="shared" si="274"/>
        <v>0</v>
      </c>
      <c r="DY61" s="48">
        <v>0</v>
      </c>
      <c r="DZ61" s="49">
        <f t="shared" si="275"/>
        <v>0</v>
      </c>
      <c r="EA61" s="48">
        <v>0</v>
      </c>
      <c r="EB61" s="49">
        <f t="shared" si="276"/>
        <v>0</v>
      </c>
      <c r="EC61" s="48">
        <v>0</v>
      </c>
      <c r="ED61" s="49">
        <f t="shared" si="277"/>
        <v>0</v>
      </c>
      <c r="EE61" s="48">
        <v>0</v>
      </c>
      <c r="EF61" s="49">
        <f t="shared" si="278"/>
        <v>0</v>
      </c>
      <c r="EG61" s="48">
        <v>0</v>
      </c>
      <c r="EH61" s="49">
        <f t="shared" si="279"/>
        <v>0</v>
      </c>
      <c r="EI61" s="48">
        <v>0</v>
      </c>
      <c r="EJ61" s="49">
        <f t="shared" si="280"/>
        <v>0</v>
      </c>
      <c r="EK61" s="48">
        <v>0</v>
      </c>
      <c r="EL61" s="49">
        <f t="shared" si="280"/>
        <v>0</v>
      </c>
      <c r="EM61" s="48">
        <v>0</v>
      </c>
      <c r="EN61" s="49">
        <f t="shared" si="281"/>
        <v>0</v>
      </c>
      <c r="EO61" s="48">
        <v>0</v>
      </c>
      <c r="EP61" s="49">
        <f t="shared" si="282"/>
        <v>0</v>
      </c>
      <c r="EQ61" s="48">
        <v>0</v>
      </c>
      <c r="ER61" s="49">
        <f t="shared" si="283"/>
        <v>0</v>
      </c>
      <c r="ES61" s="48">
        <v>0</v>
      </c>
      <c r="ET61" s="49">
        <f t="shared" si="284"/>
        <v>0</v>
      </c>
    </row>
    <row r="62" spans="1:150" s="44" customFormat="1" ht="13.5" thickBot="1" x14ac:dyDescent="0.25">
      <c r="A62" s="125"/>
      <c r="B62" s="71" t="s">
        <v>28</v>
      </c>
      <c r="C62" s="41" t="s">
        <v>122</v>
      </c>
      <c r="D62" s="85">
        <v>2</v>
      </c>
      <c r="E62" s="48">
        <v>0</v>
      </c>
      <c r="F62" s="49">
        <f t="shared" si="214"/>
        <v>0</v>
      </c>
      <c r="G62" s="48">
        <v>0</v>
      </c>
      <c r="H62" s="49">
        <f t="shared" si="215"/>
        <v>0</v>
      </c>
      <c r="I62" s="48">
        <v>0</v>
      </c>
      <c r="J62" s="49">
        <f t="shared" si="216"/>
        <v>0</v>
      </c>
      <c r="K62" s="48">
        <v>0</v>
      </c>
      <c r="L62" s="49">
        <f t="shared" si="217"/>
        <v>0</v>
      </c>
      <c r="M62" s="48">
        <v>0</v>
      </c>
      <c r="N62" s="49">
        <f t="shared" si="218"/>
        <v>0</v>
      </c>
      <c r="O62" s="48">
        <v>0</v>
      </c>
      <c r="P62" s="49">
        <f t="shared" si="219"/>
        <v>0</v>
      </c>
      <c r="Q62" s="48">
        <v>0</v>
      </c>
      <c r="R62" s="49">
        <f t="shared" si="220"/>
        <v>0</v>
      </c>
      <c r="S62" s="48">
        <v>0</v>
      </c>
      <c r="T62" s="49">
        <f t="shared" si="221"/>
        <v>0</v>
      </c>
      <c r="U62" s="48">
        <v>0</v>
      </c>
      <c r="V62" s="49">
        <f t="shared" si="222"/>
        <v>0</v>
      </c>
      <c r="W62" s="48">
        <v>0</v>
      </c>
      <c r="X62" s="49">
        <f t="shared" si="223"/>
        <v>0</v>
      </c>
      <c r="Y62" s="48">
        <v>0</v>
      </c>
      <c r="Z62" s="49">
        <f t="shared" si="224"/>
        <v>0</v>
      </c>
      <c r="AA62" s="48">
        <v>0</v>
      </c>
      <c r="AB62" s="49">
        <f t="shared" si="225"/>
        <v>0</v>
      </c>
      <c r="AC62" s="48">
        <v>0</v>
      </c>
      <c r="AD62" s="49">
        <f t="shared" si="226"/>
        <v>0</v>
      </c>
      <c r="AE62" s="48">
        <v>0</v>
      </c>
      <c r="AF62" s="49">
        <f t="shared" si="227"/>
        <v>0</v>
      </c>
      <c r="AG62" s="48">
        <v>0</v>
      </c>
      <c r="AH62" s="49">
        <f t="shared" si="228"/>
        <v>0</v>
      </c>
      <c r="AI62" s="48">
        <v>0</v>
      </c>
      <c r="AJ62" s="49">
        <f t="shared" si="229"/>
        <v>0</v>
      </c>
      <c r="AK62" s="48">
        <v>0</v>
      </c>
      <c r="AL62" s="49">
        <f t="shared" si="230"/>
        <v>0</v>
      </c>
      <c r="AM62" s="48">
        <v>0</v>
      </c>
      <c r="AN62" s="49">
        <f t="shared" si="231"/>
        <v>0</v>
      </c>
      <c r="AO62" s="48">
        <v>0</v>
      </c>
      <c r="AP62" s="49">
        <f t="shared" si="232"/>
        <v>0</v>
      </c>
      <c r="AQ62" s="48">
        <v>0</v>
      </c>
      <c r="AR62" s="49">
        <f t="shared" si="233"/>
        <v>0</v>
      </c>
      <c r="AS62" s="48">
        <v>0</v>
      </c>
      <c r="AT62" s="49">
        <f t="shared" si="234"/>
        <v>0</v>
      </c>
      <c r="AU62" s="48">
        <v>0</v>
      </c>
      <c r="AV62" s="49">
        <f t="shared" si="235"/>
        <v>0</v>
      </c>
      <c r="AW62" s="48">
        <v>0</v>
      </c>
      <c r="AX62" s="49">
        <f t="shared" si="236"/>
        <v>0</v>
      </c>
      <c r="AY62" s="48">
        <v>0</v>
      </c>
      <c r="AZ62" s="49">
        <f t="shared" si="237"/>
        <v>0</v>
      </c>
      <c r="BA62" s="48">
        <v>0</v>
      </c>
      <c r="BB62" s="49">
        <f t="shared" si="238"/>
        <v>0</v>
      </c>
      <c r="BC62" s="48">
        <v>0</v>
      </c>
      <c r="BD62" s="49">
        <f t="shared" si="239"/>
        <v>0</v>
      </c>
      <c r="BE62" s="48">
        <v>0</v>
      </c>
      <c r="BF62" s="49">
        <f t="shared" si="240"/>
        <v>0</v>
      </c>
      <c r="BG62" s="48">
        <v>0</v>
      </c>
      <c r="BH62" s="49">
        <f t="shared" si="241"/>
        <v>0</v>
      </c>
      <c r="BI62" s="48">
        <v>0</v>
      </c>
      <c r="BJ62" s="49">
        <f t="shared" si="242"/>
        <v>0</v>
      </c>
      <c r="BK62" s="48">
        <v>0</v>
      </c>
      <c r="BL62" s="49">
        <f t="shared" si="243"/>
        <v>0</v>
      </c>
      <c r="BM62" s="48">
        <v>0</v>
      </c>
      <c r="BN62" s="49">
        <f t="shared" si="243"/>
        <v>0</v>
      </c>
      <c r="BO62" s="48">
        <v>0</v>
      </c>
      <c r="BP62" s="49">
        <f t="shared" si="244"/>
        <v>0</v>
      </c>
      <c r="BQ62" s="48">
        <v>0</v>
      </c>
      <c r="BR62" s="49">
        <f t="shared" si="245"/>
        <v>0</v>
      </c>
      <c r="BS62" s="48">
        <v>0</v>
      </c>
      <c r="BT62" s="49">
        <f t="shared" si="246"/>
        <v>0</v>
      </c>
      <c r="BU62" s="48">
        <v>0</v>
      </c>
      <c r="BV62" s="49">
        <f t="shared" si="247"/>
        <v>0</v>
      </c>
      <c r="BW62" s="48">
        <v>0</v>
      </c>
      <c r="BX62" s="49">
        <f t="shared" si="248"/>
        <v>0</v>
      </c>
      <c r="BY62" s="48">
        <v>0</v>
      </c>
      <c r="BZ62" s="49">
        <f t="shared" si="249"/>
        <v>0</v>
      </c>
      <c r="CA62" s="48">
        <v>0</v>
      </c>
      <c r="CB62" s="49">
        <f t="shared" si="250"/>
        <v>0</v>
      </c>
      <c r="CC62" s="48">
        <v>0</v>
      </c>
      <c r="CD62" s="49">
        <f t="shared" si="251"/>
        <v>0</v>
      </c>
      <c r="CE62" s="48">
        <v>0</v>
      </c>
      <c r="CF62" s="49">
        <f t="shared" si="252"/>
        <v>0</v>
      </c>
      <c r="CG62" s="48">
        <v>0</v>
      </c>
      <c r="CH62" s="49">
        <f t="shared" si="253"/>
        <v>0</v>
      </c>
      <c r="CI62" s="48">
        <v>0</v>
      </c>
      <c r="CJ62" s="49">
        <f t="shared" si="254"/>
        <v>0</v>
      </c>
      <c r="CK62" s="48">
        <v>0</v>
      </c>
      <c r="CL62" s="49">
        <f t="shared" si="255"/>
        <v>0</v>
      </c>
      <c r="CM62" s="48">
        <v>0</v>
      </c>
      <c r="CN62" s="49">
        <f t="shared" si="256"/>
        <v>0</v>
      </c>
      <c r="CO62" s="48">
        <v>0</v>
      </c>
      <c r="CP62" s="49">
        <f t="shared" si="257"/>
        <v>0</v>
      </c>
      <c r="CQ62" s="48">
        <v>0</v>
      </c>
      <c r="CR62" s="49">
        <f t="shared" si="258"/>
        <v>0</v>
      </c>
      <c r="CS62" s="48">
        <v>0</v>
      </c>
      <c r="CT62" s="49">
        <f t="shared" si="259"/>
        <v>0</v>
      </c>
      <c r="CU62" s="48">
        <v>0</v>
      </c>
      <c r="CV62" s="49">
        <f t="shared" si="260"/>
        <v>0</v>
      </c>
      <c r="CW62" s="48">
        <v>0</v>
      </c>
      <c r="CX62" s="49">
        <f t="shared" si="261"/>
        <v>0</v>
      </c>
      <c r="CY62" s="48">
        <v>0</v>
      </c>
      <c r="CZ62" s="49">
        <f t="shared" si="262"/>
        <v>0</v>
      </c>
      <c r="DA62" s="48">
        <v>0</v>
      </c>
      <c r="DB62" s="49">
        <f t="shared" si="263"/>
        <v>0</v>
      </c>
      <c r="DC62" s="48">
        <v>0</v>
      </c>
      <c r="DD62" s="49">
        <f t="shared" si="264"/>
        <v>0</v>
      </c>
      <c r="DE62" s="48">
        <v>0</v>
      </c>
      <c r="DF62" s="49">
        <f t="shared" si="265"/>
        <v>0</v>
      </c>
      <c r="DG62" s="48">
        <v>0</v>
      </c>
      <c r="DH62" s="49">
        <f t="shared" si="266"/>
        <v>0</v>
      </c>
      <c r="DI62" s="48">
        <v>0</v>
      </c>
      <c r="DJ62" s="49">
        <f t="shared" si="267"/>
        <v>0</v>
      </c>
      <c r="DK62" s="48">
        <v>0</v>
      </c>
      <c r="DL62" s="49">
        <f t="shared" si="268"/>
        <v>0</v>
      </c>
      <c r="DM62" s="48">
        <v>0</v>
      </c>
      <c r="DN62" s="49">
        <f t="shared" si="269"/>
        <v>0</v>
      </c>
      <c r="DO62" s="48">
        <v>0</v>
      </c>
      <c r="DP62" s="49">
        <f t="shared" si="270"/>
        <v>0</v>
      </c>
      <c r="DQ62" s="48">
        <v>0</v>
      </c>
      <c r="DR62" s="49">
        <f t="shared" si="271"/>
        <v>0</v>
      </c>
      <c r="DS62" s="48">
        <v>0</v>
      </c>
      <c r="DT62" s="49">
        <f t="shared" si="272"/>
        <v>0</v>
      </c>
      <c r="DU62" s="48">
        <v>0</v>
      </c>
      <c r="DV62" s="49">
        <f t="shared" si="273"/>
        <v>0</v>
      </c>
      <c r="DW62" s="48">
        <v>0</v>
      </c>
      <c r="DX62" s="49">
        <f t="shared" si="274"/>
        <v>0</v>
      </c>
      <c r="DY62" s="48">
        <v>0</v>
      </c>
      <c r="DZ62" s="49">
        <f t="shared" si="275"/>
        <v>0</v>
      </c>
      <c r="EA62" s="48">
        <v>0</v>
      </c>
      <c r="EB62" s="49">
        <f t="shared" si="276"/>
        <v>0</v>
      </c>
      <c r="EC62" s="48">
        <v>0</v>
      </c>
      <c r="ED62" s="49">
        <f t="shared" si="277"/>
        <v>0</v>
      </c>
      <c r="EE62" s="48">
        <v>0</v>
      </c>
      <c r="EF62" s="49">
        <f t="shared" si="278"/>
        <v>0</v>
      </c>
      <c r="EG62" s="48">
        <v>0</v>
      </c>
      <c r="EH62" s="49">
        <f t="shared" si="279"/>
        <v>0</v>
      </c>
      <c r="EI62" s="48">
        <v>0</v>
      </c>
      <c r="EJ62" s="49">
        <f t="shared" si="280"/>
        <v>0</v>
      </c>
      <c r="EK62" s="48">
        <v>0</v>
      </c>
      <c r="EL62" s="49">
        <f t="shared" si="280"/>
        <v>0</v>
      </c>
      <c r="EM62" s="48">
        <v>0</v>
      </c>
      <c r="EN62" s="49">
        <f t="shared" si="281"/>
        <v>0</v>
      </c>
      <c r="EO62" s="48">
        <v>0</v>
      </c>
      <c r="EP62" s="49">
        <f t="shared" si="282"/>
        <v>0</v>
      </c>
      <c r="EQ62" s="48">
        <v>0</v>
      </c>
      <c r="ER62" s="49">
        <f t="shared" si="283"/>
        <v>0</v>
      </c>
      <c r="ES62" s="48">
        <v>0</v>
      </c>
      <c r="ET62" s="49">
        <f t="shared" si="284"/>
        <v>0</v>
      </c>
    </row>
    <row r="63" spans="1:150" s="44" customFormat="1" ht="13.5" thickBot="1" x14ac:dyDescent="0.25">
      <c r="A63" s="126"/>
      <c r="B63" s="71" t="s">
        <v>29</v>
      </c>
      <c r="C63" s="41" t="s">
        <v>122</v>
      </c>
      <c r="D63" s="85">
        <v>1</v>
      </c>
      <c r="E63" s="48">
        <v>0</v>
      </c>
      <c r="F63" s="49">
        <f t="shared" si="214"/>
        <v>0</v>
      </c>
      <c r="G63" s="48">
        <v>0</v>
      </c>
      <c r="H63" s="49">
        <f t="shared" si="215"/>
        <v>0</v>
      </c>
      <c r="I63" s="48">
        <v>0</v>
      </c>
      <c r="J63" s="49">
        <f t="shared" si="216"/>
        <v>0</v>
      </c>
      <c r="K63" s="48">
        <v>0</v>
      </c>
      <c r="L63" s="49">
        <f t="shared" si="217"/>
        <v>0</v>
      </c>
      <c r="M63" s="48">
        <v>0</v>
      </c>
      <c r="N63" s="49">
        <f t="shared" si="218"/>
        <v>0</v>
      </c>
      <c r="O63" s="48">
        <v>0</v>
      </c>
      <c r="P63" s="49">
        <f t="shared" si="219"/>
        <v>0</v>
      </c>
      <c r="Q63" s="48">
        <v>0</v>
      </c>
      <c r="R63" s="49">
        <f t="shared" si="220"/>
        <v>0</v>
      </c>
      <c r="S63" s="48">
        <v>0</v>
      </c>
      <c r="T63" s="49">
        <f t="shared" si="221"/>
        <v>0</v>
      </c>
      <c r="U63" s="48">
        <v>0</v>
      </c>
      <c r="V63" s="49">
        <f t="shared" si="222"/>
        <v>0</v>
      </c>
      <c r="W63" s="48">
        <v>0</v>
      </c>
      <c r="X63" s="49">
        <f t="shared" si="223"/>
        <v>0</v>
      </c>
      <c r="Y63" s="48">
        <v>0</v>
      </c>
      <c r="Z63" s="49">
        <f t="shared" si="224"/>
        <v>0</v>
      </c>
      <c r="AA63" s="48">
        <v>0</v>
      </c>
      <c r="AB63" s="49">
        <f t="shared" si="225"/>
        <v>0</v>
      </c>
      <c r="AC63" s="48">
        <v>0</v>
      </c>
      <c r="AD63" s="49">
        <f t="shared" si="226"/>
        <v>0</v>
      </c>
      <c r="AE63" s="48">
        <v>0</v>
      </c>
      <c r="AF63" s="49">
        <f t="shared" si="227"/>
        <v>0</v>
      </c>
      <c r="AG63" s="48">
        <v>0</v>
      </c>
      <c r="AH63" s="49">
        <f t="shared" si="228"/>
        <v>0</v>
      </c>
      <c r="AI63" s="48">
        <v>0</v>
      </c>
      <c r="AJ63" s="49">
        <f t="shared" si="229"/>
        <v>0</v>
      </c>
      <c r="AK63" s="48">
        <v>0</v>
      </c>
      <c r="AL63" s="49">
        <f t="shared" si="230"/>
        <v>0</v>
      </c>
      <c r="AM63" s="48">
        <v>0</v>
      </c>
      <c r="AN63" s="49">
        <f t="shared" si="231"/>
        <v>0</v>
      </c>
      <c r="AO63" s="48">
        <v>0</v>
      </c>
      <c r="AP63" s="49">
        <f t="shared" si="232"/>
        <v>0</v>
      </c>
      <c r="AQ63" s="48">
        <v>0</v>
      </c>
      <c r="AR63" s="49">
        <f t="shared" si="233"/>
        <v>0</v>
      </c>
      <c r="AS63" s="48">
        <v>0</v>
      </c>
      <c r="AT63" s="49">
        <f t="shared" si="234"/>
        <v>0</v>
      </c>
      <c r="AU63" s="48">
        <v>0</v>
      </c>
      <c r="AV63" s="49">
        <f t="shared" si="235"/>
        <v>0</v>
      </c>
      <c r="AW63" s="48">
        <v>0</v>
      </c>
      <c r="AX63" s="49">
        <f t="shared" si="236"/>
        <v>0</v>
      </c>
      <c r="AY63" s="48">
        <v>0</v>
      </c>
      <c r="AZ63" s="49">
        <f t="shared" si="237"/>
        <v>0</v>
      </c>
      <c r="BA63" s="48">
        <v>0</v>
      </c>
      <c r="BB63" s="49">
        <f t="shared" si="238"/>
        <v>0</v>
      </c>
      <c r="BC63" s="48">
        <v>0</v>
      </c>
      <c r="BD63" s="49">
        <f t="shared" si="239"/>
        <v>0</v>
      </c>
      <c r="BE63" s="48">
        <v>0</v>
      </c>
      <c r="BF63" s="49">
        <f t="shared" si="240"/>
        <v>0</v>
      </c>
      <c r="BG63" s="48">
        <v>0</v>
      </c>
      <c r="BH63" s="49">
        <f t="shared" si="241"/>
        <v>0</v>
      </c>
      <c r="BI63" s="48">
        <v>0</v>
      </c>
      <c r="BJ63" s="49">
        <f t="shared" si="242"/>
        <v>0</v>
      </c>
      <c r="BK63" s="48">
        <v>0</v>
      </c>
      <c r="BL63" s="49">
        <f t="shared" si="243"/>
        <v>0</v>
      </c>
      <c r="BM63" s="48">
        <v>0</v>
      </c>
      <c r="BN63" s="49">
        <f t="shared" si="243"/>
        <v>0</v>
      </c>
      <c r="BO63" s="48">
        <v>0</v>
      </c>
      <c r="BP63" s="49">
        <f t="shared" si="244"/>
        <v>0</v>
      </c>
      <c r="BQ63" s="48">
        <v>0</v>
      </c>
      <c r="BR63" s="49">
        <f t="shared" si="245"/>
        <v>0</v>
      </c>
      <c r="BS63" s="48">
        <v>0</v>
      </c>
      <c r="BT63" s="49">
        <f t="shared" si="246"/>
        <v>0</v>
      </c>
      <c r="BU63" s="48">
        <v>0</v>
      </c>
      <c r="BV63" s="49">
        <f t="shared" si="247"/>
        <v>0</v>
      </c>
      <c r="BW63" s="48">
        <v>0</v>
      </c>
      <c r="BX63" s="49">
        <f t="shared" si="248"/>
        <v>0</v>
      </c>
      <c r="BY63" s="48">
        <v>0</v>
      </c>
      <c r="BZ63" s="49">
        <f t="shared" si="249"/>
        <v>0</v>
      </c>
      <c r="CA63" s="48">
        <v>0</v>
      </c>
      <c r="CB63" s="49">
        <f t="shared" si="250"/>
        <v>0</v>
      </c>
      <c r="CC63" s="48">
        <v>0</v>
      </c>
      <c r="CD63" s="49">
        <f t="shared" si="251"/>
        <v>0</v>
      </c>
      <c r="CE63" s="48">
        <v>0</v>
      </c>
      <c r="CF63" s="49">
        <f t="shared" si="252"/>
        <v>0</v>
      </c>
      <c r="CG63" s="48">
        <v>0</v>
      </c>
      <c r="CH63" s="49">
        <f t="shared" si="253"/>
        <v>0</v>
      </c>
      <c r="CI63" s="48">
        <v>0</v>
      </c>
      <c r="CJ63" s="49">
        <f t="shared" si="254"/>
        <v>0</v>
      </c>
      <c r="CK63" s="48">
        <v>0</v>
      </c>
      <c r="CL63" s="49">
        <f t="shared" si="255"/>
        <v>0</v>
      </c>
      <c r="CM63" s="48">
        <v>0</v>
      </c>
      <c r="CN63" s="49">
        <f t="shared" si="256"/>
        <v>0</v>
      </c>
      <c r="CO63" s="48">
        <v>0</v>
      </c>
      <c r="CP63" s="49">
        <f t="shared" si="257"/>
        <v>0</v>
      </c>
      <c r="CQ63" s="48">
        <v>0</v>
      </c>
      <c r="CR63" s="49">
        <f t="shared" si="258"/>
        <v>0</v>
      </c>
      <c r="CS63" s="48">
        <v>0</v>
      </c>
      <c r="CT63" s="49">
        <f t="shared" si="259"/>
        <v>0</v>
      </c>
      <c r="CU63" s="48">
        <v>0</v>
      </c>
      <c r="CV63" s="49">
        <f t="shared" si="260"/>
        <v>0</v>
      </c>
      <c r="CW63" s="48">
        <v>0</v>
      </c>
      <c r="CX63" s="49">
        <f t="shared" si="261"/>
        <v>0</v>
      </c>
      <c r="CY63" s="48">
        <v>0</v>
      </c>
      <c r="CZ63" s="49">
        <f t="shared" si="262"/>
        <v>0</v>
      </c>
      <c r="DA63" s="48">
        <v>0</v>
      </c>
      <c r="DB63" s="49">
        <f t="shared" si="263"/>
        <v>0</v>
      </c>
      <c r="DC63" s="48">
        <v>0</v>
      </c>
      <c r="DD63" s="49">
        <f t="shared" si="264"/>
        <v>0</v>
      </c>
      <c r="DE63" s="48">
        <v>0</v>
      </c>
      <c r="DF63" s="49">
        <f t="shared" si="265"/>
        <v>0</v>
      </c>
      <c r="DG63" s="48">
        <v>0</v>
      </c>
      <c r="DH63" s="49">
        <f t="shared" si="266"/>
        <v>0</v>
      </c>
      <c r="DI63" s="48">
        <v>0</v>
      </c>
      <c r="DJ63" s="49">
        <f t="shared" si="267"/>
        <v>0</v>
      </c>
      <c r="DK63" s="48">
        <v>0</v>
      </c>
      <c r="DL63" s="49">
        <f t="shared" si="268"/>
        <v>0</v>
      </c>
      <c r="DM63" s="48">
        <v>0</v>
      </c>
      <c r="DN63" s="49">
        <f t="shared" si="269"/>
        <v>0</v>
      </c>
      <c r="DO63" s="48">
        <v>0</v>
      </c>
      <c r="DP63" s="49">
        <f t="shared" si="270"/>
        <v>0</v>
      </c>
      <c r="DQ63" s="48">
        <v>0</v>
      </c>
      <c r="DR63" s="49">
        <f t="shared" si="271"/>
        <v>0</v>
      </c>
      <c r="DS63" s="48">
        <v>0</v>
      </c>
      <c r="DT63" s="49">
        <f t="shared" si="272"/>
        <v>0</v>
      </c>
      <c r="DU63" s="48">
        <v>0</v>
      </c>
      <c r="DV63" s="49">
        <f t="shared" si="273"/>
        <v>0</v>
      </c>
      <c r="DW63" s="48">
        <v>0</v>
      </c>
      <c r="DX63" s="49">
        <f t="shared" si="274"/>
        <v>0</v>
      </c>
      <c r="DY63" s="48">
        <v>0</v>
      </c>
      <c r="DZ63" s="49">
        <f t="shared" si="275"/>
        <v>0</v>
      </c>
      <c r="EA63" s="48">
        <v>0</v>
      </c>
      <c r="EB63" s="49">
        <f t="shared" si="276"/>
        <v>0</v>
      </c>
      <c r="EC63" s="48">
        <v>0</v>
      </c>
      <c r="ED63" s="49">
        <f t="shared" si="277"/>
        <v>0</v>
      </c>
      <c r="EE63" s="48">
        <v>0</v>
      </c>
      <c r="EF63" s="49">
        <f t="shared" si="278"/>
        <v>0</v>
      </c>
      <c r="EG63" s="48">
        <v>0</v>
      </c>
      <c r="EH63" s="49">
        <f t="shared" si="279"/>
        <v>0</v>
      </c>
      <c r="EI63" s="48">
        <v>0</v>
      </c>
      <c r="EJ63" s="49">
        <f t="shared" si="280"/>
        <v>0</v>
      </c>
      <c r="EK63" s="48">
        <v>0</v>
      </c>
      <c r="EL63" s="49">
        <f t="shared" si="280"/>
        <v>0</v>
      </c>
      <c r="EM63" s="48">
        <v>0</v>
      </c>
      <c r="EN63" s="49">
        <f t="shared" si="281"/>
        <v>0</v>
      </c>
      <c r="EO63" s="48">
        <v>0</v>
      </c>
      <c r="EP63" s="49">
        <f t="shared" si="282"/>
        <v>0</v>
      </c>
      <c r="EQ63" s="48">
        <v>0</v>
      </c>
      <c r="ER63" s="49">
        <f t="shared" si="283"/>
        <v>0</v>
      </c>
      <c r="ES63" s="48">
        <v>0</v>
      </c>
      <c r="ET63" s="49">
        <f t="shared" si="284"/>
        <v>0</v>
      </c>
    </row>
    <row r="64" spans="1:150" s="44" customFormat="1" ht="13.5" thickBot="1" x14ac:dyDescent="0.25">
      <c r="A64" s="146" t="s">
        <v>80</v>
      </c>
      <c r="B64" s="72" t="s">
        <v>81</v>
      </c>
      <c r="C64" s="41" t="s">
        <v>119</v>
      </c>
      <c r="D64" s="85">
        <v>0.5</v>
      </c>
      <c r="E64" s="73">
        <v>0</v>
      </c>
      <c r="F64" s="74">
        <f>IF($D64*E64&gt;=2,2,$D64*E64)</f>
        <v>0</v>
      </c>
      <c r="G64" s="73">
        <v>0</v>
      </c>
      <c r="H64" s="74">
        <f>IF($D64*G64&gt;=2,2,$D64*G64)</f>
        <v>0</v>
      </c>
      <c r="I64" s="73">
        <v>0</v>
      </c>
      <c r="J64" s="74">
        <f>IF($D64*I64&gt;=2,2,$D64*I64)</f>
        <v>0</v>
      </c>
      <c r="K64" s="73">
        <v>0</v>
      </c>
      <c r="L64" s="74">
        <f>IF($D64*K64&gt;=2,2,$D64*K64)</f>
        <v>0</v>
      </c>
      <c r="M64" s="73">
        <v>0</v>
      </c>
      <c r="N64" s="74">
        <f>IF($D64*M64&gt;=2,2,$D64*M64)</f>
        <v>0</v>
      </c>
      <c r="O64" s="73">
        <v>0</v>
      </c>
      <c r="P64" s="74">
        <f>IF($D64*O64&gt;=2,2,$D64*O64)</f>
        <v>0</v>
      </c>
      <c r="Q64" s="73">
        <v>0</v>
      </c>
      <c r="R64" s="74">
        <f>IF($D64*Q64&gt;=2,2,$D64*Q64)</f>
        <v>0</v>
      </c>
      <c r="S64" s="73">
        <v>0</v>
      </c>
      <c r="T64" s="74">
        <f>IF($D64*S64&gt;=2,2,$D64*S64)</f>
        <v>0</v>
      </c>
      <c r="U64" s="73">
        <v>0</v>
      </c>
      <c r="V64" s="74">
        <f>IF($D64*U64&gt;=2,2,$D64*U64)</f>
        <v>0</v>
      </c>
      <c r="W64" s="73">
        <v>0</v>
      </c>
      <c r="X64" s="74">
        <f>IF($D64*W64&gt;=2,2,$D64*W64)</f>
        <v>0</v>
      </c>
      <c r="Y64" s="73">
        <v>0</v>
      </c>
      <c r="Z64" s="74">
        <f>IF($D64*Y64&gt;=2,2,$D64*Y64)</f>
        <v>0</v>
      </c>
      <c r="AA64" s="73">
        <v>0</v>
      </c>
      <c r="AB64" s="74">
        <f>IF($D64*AA64&gt;=2,2,$D64*AA64)</f>
        <v>0</v>
      </c>
      <c r="AC64" s="73">
        <v>0</v>
      </c>
      <c r="AD64" s="74">
        <f>IF($D64*AC64&gt;=2,2,$D64*AC64)</f>
        <v>0</v>
      </c>
      <c r="AE64" s="73">
        <v>0</v>
      </c>
      <c r="AF64" s="74">
        <f>IF($D64*AE64&gt;=2,2,$D64*AE64)</f>
        <v>0</v>
      </c>
      <c r="AG64" s="73">
        <v>0</v>
      </c>
      <c r="AH64" s="74">
        <f>IF($D64*AG64&gt;=2,2,$D64*AG64)</f>
        <v>0</v>
      </c>
      <c r="AI64" s="73">
        <v>0</v>
      </c>
      <c r="AJ64" s="74">
        <f>IF($D64*AI64&gt;=2,2,$D64*AI64)</f>
        <v>0</v>
      </c>
      <c r="AK64" s="73">
        <v>0</v>
      </c>
      <c r="AL64" s="74">
        <f>IF($D64*AK64&gt;=2,2,$D64*AK64)</f>
        <v>0</v>
      </c>
      <c r="AM64" s="73">
        <v>0</v>
      </c>
      <c r="AN64" s="74">
        <f>IF($D64*AM64&gt;=2,2,$D64*AM64)</f>
        <v>0</v>
      </c>
      <c r="AO64" s="73">
        <v>0</v>
      </c>
      <c r="AP64" s="74">
        <f>IF($D64*AO64&gt;=2,2,$D64*AO64)</f>
        <v>0</v>
      </c>
      <c r="AQ64" s="73">
        <v>0</v>
      </c>
      <c r="AR64" s="74">
        <f>IF($D64*AQ64&gt;=2,2,$D64*AQ64)</f>
        <v>0</v>
      </c>
      <c r="AS64" s="73">
        <v>0</v>
      </c>
      <c r="AT64" s="74">
        <f>IF($D64*AS64&gt;=2,2,$D64*AS64)</f>
        <v>0</v>
      </c>
      <c r="AU64" s="73">
        <v>0</v>
      </c>
      <c r="AV64" s="74">
        <f>IF($D64*AU64&gt;=2,2,$D64*AU64)</f>
        <v>0</v>
      </c>
      <c r="AW64" s="73">
        <v>0</v>
      </c>
      <c r="AX64" s="74">
        <f>IF($D64*AW64&gt;=2,2,$D64*AW64)</f>
        <v>0</v>
      </c>
      <c r="AY64" s="73">
        <v>0</v>
      </c>
      <c r="AZ64" s="74">
        <f>IF($D64*AY64&gt;=2,2,$D64*AY64)</f>
        <v>0</v>
      </c>
      <c r="BA64" s="73">
        <v>0</v>
      </c>
      <c r="BB64" s="74">
        <f>IF($D64*BA64&gt;=2,2,$D64*BA64)</f>
        <v>0</v>
      </c>
      <c r="BC64" s="73">
        <v>0</v>
      </c>
      <c r="BD64" s="74">
        <f>IF($D64*BC64&gt;=2,2,$D64*BC64)</f>
        <v>0</v>
      </c>
      <c r="BE64" s="73">
        <v>0</v>
      </c>
      <c r="BF64" s="74">
        <f>IF($D64*BE64&gt;=2,2,$D64*BE64)</f>
        <v>0</v>
      </c>
      <c r="BG64" s="73">
        <v>0</v>
      </c>
      <c r="BH64" s="74">
        <f>IF($D64*BG64&gt;=2,2,$D64*BG64)</f>
        <v>0</v>
      </c>
      <c r="BI64" s="73">
        <v>0</v>
      </c>
      <c r="BJ64" s="74">
        <f>IF($D64*BI64&gt;=2,2,$D64*BI64)</f>
        <v>0</v>
      </c>
      <c r="BK64" s="73">
        <v>0</v>
      </c>
      <c r="BL64" s="74">
        <f>IF($D64*BK64&gt;=2,2,$D64*BK64)</f>
        <v>0</v>
      </c>
      <c r="BM64" s="73">
        <v>0</v>
      </c>
      <c r="BN64" s="74">
        <f>IF($D64*BM64&gt;=2,2,$D64*BM64)</f>
        <v>0</v>
      </c>
      <c r="BO64" s="73">
        <v>0</v>
      </c>
      <c r="BP64" s="74">
        <f>IF($D64*BO64&gt;=2,2,$D64*BO64)</f>
        <v>0</v>
      </c>
      <c r="BQ64" s="73">
        <v>0</v>
      </c>
      <c r="BR64" s="74">
        <f>IF($D64*BQ64&gt;=2,2,$D64*BQ64)</f>
        <v>0</v>
      </c>
      <c r="BS64" s="73">
        <v>0</v>
      </c>
      <c r="BT64" s="74">
        <f>IF($D64*BS64&gt;=2,2,$D64*BS64)</f>
        <v>0</v>
      </c>
      <c r="BU64" s="73">
        <v>0</v>
      </c>
      <c r="BV64" s="74">
        <f>IF($D64*BU64&gt;=2,2,$D64*BU64)</f>
        <v>0</v>
      </c>
      <c r="BW64" s="73">
        <v>0</v>
      </c>
      <c r="BX64" s="74">
        <f>IF($D64*BW64&gt;=2,2,$D64*BW64)</f>
        <v>0</v>
      </c>
      <c r="BY64" s="73">
        <v>0</v>
      </c>
      <c r="BZ64" s="74">
        <f>IF($D64*BY64&gt;=2,2,$D64*BY64)</f>
        <v>0</v>
      </c>
      <c r="CA64" s="73">
        <v>0</v>
      </c>
      <c r="CB64" s="74">
        <f>IF($D64*CA64&gt;=2,2,$D64*CA64)</f>
        <v>0</v>
      </c>
      <c r="CC64" s="73">
        <v>0</v>
      </c>
      <c r="CD64" s="74">
        <f>IF($D64*CC64&gt;=2,2,$D64*CC64)</f>
        <v>0</v>
      </c>
      <c r="CE64" s="73">
        <v>0</v>
      </c>
      <c r="CF64" s="74">
        <f>IF($D64*CE64&gt;=2,2,$D64*CE64)</f>
        <v>0</v>
      </c>
      <c r="CG64" s="73">
        <v>0</v>
      </c>
      <c r="CH64" s="74">
        <f>IF($D64*CG64&gt;=2,2,$D64*CG64)</f>
        <v>0</v>
      </c>
      <c r="CI64" s="73">
        <v>0</v>
      </c>
      <c r="CJ64" s="74">
        <f>IF($D64*CI64&gt;=2,2,$D64*CI64)</f>
        <v>0</v>
      </c>
      <c r="CK64" s="73">
        <v>0</v>
      </c>
      <c r="CL64" s="74">
        <f>IF($D64*CK64&gt;=2,2,$D64*CK64)</f>
        <v>0</v>
      </c>
      <c r="CM64" s="73">
        <v>0</v>
      </c>
      <c r="CN64" s="74">
        <f>IF($D64*CM64&gt;=2,2,$D64*CM64)</f>
        <v>0</v>
      </c>
      <c r="CO64" s="73">
        <v>0</v>
      </c>
      <c r="CP64" s="74">
        <f>IF($D64*CO64&gt;=2,2,$D64*CO64)</f>
        <v>0</v>
      </c>
      <c r="CQ64" s="73">
        <v>0</v>
      </c>
      <c r="CR64" s="74">
        <f>IF($D64*CQ64&gt;=2,2,$D64*CQ64)</f>
        <v>0</v>
      </c>
      <c r="CS64" s="73">
        <v>0</v>
      </c>
      <c r="CT64" s="74">
        <f>IF($D64*CS64&gt;=2,2,$D64*CS64)</f>
        <v>0</v>
      </c>
      <c r="CU64" s="73">
        <v>0</v>
      </c>
      <c r="CV64" s="74">
        <f>IF($D64*CU64&gt;=2,2,$D64*CU64)</f>
        <v>0</v>
      </c>
      <c r="CW64" s="73">
        <v>0</v>
      </c>
      <c r="CX64" s="74">
        <f>IF($D64*CW64&gt;=2,2,$D64*CW64)</f>
        <v>0</v>
      </c>
      <c r="CY64" s="73">
        <v>0</v>
      </c>
      <c r="CZ64" s="74">
        <f>IF($D64*CY64&gt;=2,2,$D64*CY64)</f>
        <v>0</v>
      </c>
      <c r="DA64" s="73">
        <v>0</v>
      </c>
      <c r="DB64" s="74">
        <f>IF($D64*DA64&gt;=2,2,$D64*DA64)</f>
        <v>0</v>
      </c>
      <c r="DC64" s="73">
        <v>0</v>
      </c>
      <c r="DD64" s="74">
        <f>IF($D64*DC64&gt;=2,2,$D64*DC64)</f>
        <v>0</v>
      </c>
      <c r="DE64" s="73">
        <v>0</v>
      </c>
      <c r="DF64" s="74">
        <f>IF($D64*DE64&gt;=2,2,$D64*DE64)</f>
        <v>0</v>
      </c>
      <c r="DG64" s="73">
        <v>0</v>
      </c>
      <c r="DH64" s="74">
        <f>IF($D64*DG64&gt;=2,2,$D64*DG64)</f>
        <v>0</v>
      </c>
      <c r="DI64" s="73">
        <v>0</v>
      </c>
      <c r="DJ64" s="74">
        <f>IF($D64*DI64&gt;=2,2,$D64*DI64)</f>
        <v>0</v>
      </c>
      <c r="DK64" s="73">
        <v>0</v>
      </c>
      <c r="DL64" s="74">
        <f>IF($D64*DK64&gt;=2,2,$D64*DK64)</f>
        <v>0</v>
      </c>
      <c r="DM64" s="73">
        <v>0</v>
      </c>
      <c r="DN64" s="74">
        <f>IF($D64*DM64&gt;=2,2,$D64*DM64)</f>
        <v>0</v>
      </c>
      <c r="DO64" s="73">
        <v>0</v>
      </c>
      <c r="DP64" s="74">
        <f>IF($D64*DO64&gt;=2,2,$D64*DO64)</f>
        <v>0</v>
      </c>
      <c r="DQ64" s="73">
        <v>0</v>
      </c>
      <c r="DR64" s="74">
        <f>IF($D64*DQ64&gt;=2,2,$D64*DQ64)</f>
        <v>0</v>
      </c>
      <c r="DS64" s="73">
        <v>0</v>
      </c>
      <c r="DT64" s="74">
        <f>IF($D64*DS64&gt;=2,2,$D64*DS64)</f>
        <v>0</v>
      </c>
      <c r="DU64" s="73">
        <v>0</v>
      </c>
      <c r="DV64" s="74">
        <f>IF($D64*DU64&gt;=2,2,$D64*DU64)</f>
        <v>0</v>
      </c>
      <c r="DW64" s="73">
        <v>0</v>
      </c>
      <c r="DX64" s="74">
        <f>IF($D64*DW64&gt;=2,2,$D64*DW64)</f>
        <v>0</v>
      </c>
      <c r="DY64" s="73">
        <v>0</v>
      </c>
      <c r="DZ64" s="74">
        <f>IF($D64*DY64&gt;=2,2,$D64*DY64)</f>
        <v>0</v>
      </c>
      <c r="EA64" s="73">
        <v>0</v>
      </c>
      <c r="EB64" s="74">
        <f>IF($D64*EA64&gt;=2,2,$D64*EA64)</f>
        <v>0</v>
      </c>
      <c r="EC64" s="73">
        <v>0</v>
      </c>
      <c r="ED64" s="74">
        <f>IF($D64*EC64&gt;=2,2,$D64*EC64)</f>
        <v>0</v>
      </c>
      <c r="EE64" s="73">
        <v>0</v>
      </c>
      <c r="EF64" s="74">
        <f>IF($D64*EE64&gt;=2,2,$D64*EE64)</f>
        <v>0</v>
      </c>
      <c r="EG64" s="73">
        <v>0</v>
      </c>
      <c r="EH64" s="74">
        <f>IF($D64*EG64&gt;=2,2,$D64*EG64)</f>
        <v>0</v>
      </c>
      <c r="EI64" s="73">
        <v>0</v>
      </c>
      <c r="EJ64" s="74">
        <f>IF($D64*EI64&gt;=2,2,$D64*EI64)</f>
        <v>0</v>
      </c>
      <c r="EK64" s="73">
        <v>0</v>
      </c>
      <c r="EL64" s="74">
        <f>IF($D64*EK64&gt;=2,2,$D64*EK64)</f>
        <v>0</v>
      </c>
      <c r="EM64" s="73">
        <v>0</v>
      </c>
      <c r="EN64" s="74">
        <f>IF($D64*EM64&gt;=2,2,$D64*EM64)</f>
        <v>0</v>
      </c>
      <c r="EO64" s="73">
        <v>0</v>
      </c>
      <c r="EP64" s="74">
        <f>IF($D64*EO64&gt;=2,2,$D64*EO64)</f>
        <v>0</v>
      </c>
      <c r="EQ64" s="73">
        <v>0</v>
      </c>
      <c r="ER64" s="74">
        <f>IF($D64*EQ64&gt;=2,2,$D64*EQ64)</f>
        <v>0</v>
      </c>
      <c r="ES64" s="73">
        <v>0</v>
      </c>
      <c r="ET64" s="74">
        <f>IF($D64*ES64&gt;=2,2,$D64*ES64)</f>
        <v>0</v>
      </c>
    </row>
    <row r="65" spans="1:150" s="44" customFormat="1" ht="13.5" thickBot="1" x14ac:dyDescent="0.25">
      <c r="A65" s="147"/>
      <c r="B65" s="72" t="s">
        <v>82</v>
      </c>
      <c r="C65" s="41" t="s">
        <v>94</v>
      </c>
      <c r="D65" s="85">
        <v>0.5</v>
      </c>
      <c r="E65" s="75">
        <v>0</v>
      </c>
      <c r="F65" s="74">
        <f>IF($D65*E65&gt;=2,2,$D65*E65)</f>
        <v>0</v>
      </c>
      <c r="G65" s="75">
        <v>0</v>
      </c>
      <c r="H65" s="74">
        <f>IF($D65*G65&gt;=2,2,$D65*G65)</f>
        <v>0</v>
      </c>
      <c r="I65" s="75"/>
      <c r="J65" s="74">
        <f>IF($D65*I65&gt;=2,2,$D65*I65)</f>
        <v>0</v>
      </c>
      <c r="K65" s="75"/>
      <c r="L65" s="74">
        <f>IF($D65*K65&gt;=2,2,$D65*K65)</f>
        <v>0</v>
      </c>
      <c r="M65" s="75"/>
      <c r="N65" s="74">
        <f>IF($D65*M65&gt;=2,2,$D65*M65)</f>
        <v>0</v>
      </c>
      <c r="O65" s="75"/>
      <c r="P65" s="74">
        <f>IF($D65*O65&gt;=2,2,$D65*O65)</f>
        <v>0</v>
      </c>
      <c r="Q65" s="75"/>
      <c r="R65" s="74">
        <f>IF($D65*Q65&gt;=2,2,$D65*Q65)</f>
        <v>0</v>
      </c>
      <c r="S65" s="75"/>
      <c r="T65" s="74">
        <f>IF($D65*S65&gt;=2,2,$D65*S65)</f>
        <v>0</v>
      </c>
      <c r="U65" s="75"/>
      <c r="V65" s="74">
        <f>IF($D65*U65&gt;=2,2,$D65*U65)</f>
        <v>0</v>
      </c>
      <c r="W65" s="75"/>
      <c r="X65" s="74">
        <f>IF($D65*W65&gt;=2,2,$D65*W65)</f>
        <v>0</v>
      </c>
      <c r="Y65" s="75"/>
      <c r="Z65" s="74">
        <f>IF($D65*Y65&gt;=2,2,$D65*Y65)</f>
        <v>0</v>
      </c>
      <c r="AA65" s="75"/>
      <c r="AB65" s="74">
        <f>IF($D65*AA65&gt;=2,2,$D65*AA65)</f>
        <v>0</v>
      </c>
      <c r="AC65" s="75"/>
      <c r="AD65" s="74">
        <f>IF($D65*AC65&gt;=2,2,$D65*AC65)</f>
        <v>0</v>
      </c>
      <c r="AE65" s="75"/>
      <c r="AF65" s="74">
        <f>IF($D65*AE65&gt;=2,2,$D65*AE65)</f>
        <v>0</v>
      </c>
      <c r="AG65" s="75"/>
      <c r="AH65" s="74">
        <f>IF($D65*AG65&gt;=2,2,$D65*AG65)</f>
        <v>0</v>
      </c>
      <c r="AI65" s="75"/>
      <c r="AJ65" s="74">
        <f>IF($D65*AI65&gt;=2,2,$D65*AI65)</f>
        <v>0</v>
      </c>
      <c r="AK65" s="75"/>
      <c r="AL65" s="74">
        <f>IF($D65*AK65&gt;=2,2,$D65*AK65)</f>
        <v>0</v>
      </c>
      <c r="AM65" s="75"/>
      <c r="AN65" s="74">
        <f>IF($D65*AM65&gt;=2,2,$D65*AM65)</f>
        <v>0</v>
      </c>
      <c r="AO65" s="75"/>
      <c r="AP65" s="74">
        <f>IF($D65*AO65&gt;=2,2,$D65*AO65)</f>
        <v>0</v>
      </c>
      <c r="AQ65" s="75"/>
      <c r="AR65" s="74">
        <f>IF($D65*AQ65&gt;=2,2,$D65*AQ65)</f>
        <v>0</v>
      </c>
      <c r="AS65" s="75"/>
      <c r="AT65" s="74">
        <f>IF($D65*AS65&gt;=2,2,$D65*AS65)</f>
        <v>0</v>
      </c>
      <c r="AU65" s="75"/>
      <c r="AV65" s="74">
        <f>IF($D65*AU65&gt;=2,2,$D65*AU65)</f>
        <v>0</v>
      </c>
      <c r="AW65" s="75"/>
      <c r="AX65" s="74">
        <f>IF($D65*AW65&gt;=2,2,$D65*AW65)</f>
        <v>0</v>
      </c>
      <c r="AY65" s="75"/>
      <c r="AZ65" s="74">
        <f>IF($D65*AY65&gt;=2,2,$D65*AY65)</f>
        <v>0</v>
      </c>
      <c r="BA65" s="75"/>
      <c r="BB65" s="74">
        <f>IF($D65*BA65&gt;=2,2,$D65*BA65)</f>
        <v>0</v>
      </c>
      <c r="BC65" s="75"/>
      <c r="BD65" s="74">
        <f>IF($D65*BC65&gt;=2,2,$D65*BC65)</f>
        <v>0</v>
      </c>
      <c r="BE65" s="75"/>
      <c r="BF65" s="74">
        <f>IF($D65*BE65&gt;=2,2,$D65*BE65)</f>
        <v>0</v>
      </c>
      <c r="BG65" s="75"/>
      <c r="BH65" s="74">
        <f>IF($D65*BG65&gt;=2,2,$D65*BG65)</f>
        <v>0</v>
      </c>
      <c r="BI65" s="75"/>
      <c r="BJ65" s="74">
        <f>IF($D65*BI65&gt;=2,2,$D65*BI65)</f>
        <v>0</v>
      </c>
      <c r="BK65" s="75"/>
      <c r="BL65" s="74">
        <f>IF($D65*BK65&gt;=2,2,$D65*BK65)</f>
        <v>0</v>
      </c>
      <c r="BM65" s="75"/>
      <c r="BN65" s="74">
        <f>IF($D65*BM65&gt;=2,2,$D65*BM65)</f>
        <v>0</v>
      </c>
      <c r="BO65" s="75"/>
      <c r="BP65" s="74">
        <f>IF($D65*BO65&gt;=2,2,$D65*BO65)</f>
        <v>0</v>
      </c>
      <c r="BQ65" s="75"/>
      <c r="BR65" s="74">
        <f>IF($D65*BQ65&gt;=2,2,$D65*BQ65)</f>
        <v>0</v>
      </c>
      <c r="BS65" s="75"/>
      <c r="BT65" s="74">
        <f>IF($D65*BS65&gt;=2,2,$D65*BS65)</f>
        <v>0</v>
      </c>
      <c r="BU65" s="75"/>
      <c r="BV65" s="74">
        <f>IF($D65*BU65&gt;=2,2,$D65*BU65)</f>
        <v>0</v>
      </c>
      <c r="BW65" s="75"/>
      <c r="BX65" s="74">
        <f>IF($D65*BW65&gt;=2,2,$D65*BW65)</f>
        <v>0</v>
      </c>
      <c r="BY65" s="75"/>
      <c r="BZ65" s="74">
        <f>IF($D65*BY65&gt;=2,2,$D65*BY65)</f>
        <v>0</v>
      </c>
      <c r="CA65" s="75"/>
      <c r="CB65" s="74">
        <f>IF($D65*CA65&gt;=2,2,$D65*CA65)</f>
        <v>0</v>
      </c>
      <c r="CC65" s="75"/>
      <c r="CD65" s="74">
        <f>IF($D65*CC65&gt;=2,2,$D65*CC65)</f>
        <v>0</v>
      </c>
      <c r="CE65" s="75"/>
      <c r="CF65" s="74">
        <f>IF($D65*CE65&gt;=2,2,$D65*CE65)</f>
        <v>0</v>
      </c>
      <c r="CG65" s="75"/>
      <c r="CH65" s="74">
        <f>IF($D65*CG65&gt;=2,2,$D65*CG65)</f>
        <v>0</v>
      </c>
      <c r="CI65" s="75"/>
      <c r="CJ65" s="74">
        <f>IF($D65*CI65&gt;=2,2,$D65*CI65)</f>
        <v>0</v>
      </c>
      <c r="CK65" s="75"/>
      <c r="CL65" s="74">
        <f>IF($D65*CK65&gt;=2,2,$D65*CK65)</f>
        <v>0</v>
      </c>
      <c r="CM65" s="75"/>
      <c r="CN65" s="74">
        <f>IF($D65*CM65&gt;=2,2,$D65*CM65)</f>
        <v>0</v>
      </c>
      <c r="CO65" s="75"/>
      <c r="CP65" s="74">
        <f>IF($D65*CO65&gt;=2,2,$D65*CO65)</f>
        <v>0</v>
      </c>
      <c r="CQ65" s="75"/>
      <c r="CR65" s="74">
        <f>IF($D65*CQ65&gt;=2,2,$D65*CQ65)</f>
        <v>0</v>
      </c>
      <c r="CS65" s="75"/>
      <c r="CT65" s="74">
        <f>IF($D65*CS65&gt;=2,2,$D65*CS65)</f>
        <v>0</v>
      </c>
      <c r="CU65" s="75"/>
      <c r="CV65" s="74">
        <f>IF($D65*CU65&gt;=2,2,$D65*CU65)</f>
        <v>0</v>
      </c>
      <c r="CW65" s="75"/>
      <c r="CX65" s="74">
        <f>IF($D65*CW65&gt;=2,2,$D65*CW65)</f>
        <v>0</v>
      </c>
      <c r="CY65" s="75"/>
      <c r="CZ65" s="74">
        <f>IF($D65*CY65&gt;=2,2,$D65*CY65)</f>
        <v>0</v>
      </c>
      <c r="DA65" s="75"/>
      <c r="DB65" s="74">
        <f>IF($D65*DA65&gt;=2,2,$D65*DA65)</f>
        <v>0</v>
      </c>
      <c r="DC65" s="75"/>
      <c r="DD65" s="74">
        <f>IF($D65*DC65&gt;=2,2,$D65*DC65)</f>
        <v>0</v>
      </c>
      <c r="DE65" s="75"/>
      <c r="DF65" s="74">
        <f>IF($D65*DE65&gt;=2,2,$D65*DE65)</f>
        <v>0</v>
      </c>
      <c r="DG65" s="75"/>
      <c r="DH65" s="74">
        <f>IF($D65*DG65&gt;=2,2,$D65*DG65)</f>
        <v>0</v>
      </c>
      <c r="DI65" s="75"/>
      <c r="DJ65" s="74">
        <f>IF($D65*DI65&gt;=2,2,$D65*DI65)</f>
        <v>0</v>
      </c>
      <c r="DK65" s="75"/>
      <c r="DL65" s="74">
        <f>IF($D65*DK65&gt;=2,2,$D65*DK65)</f>
        <v>0</v>
      </c>
      <c r="DM65" s="75"/>
      <c r="DN65" s="74">
        <f>IF($D65*DM65&gt;=2,2,$D65*DM65)</f>
        <v>0</v>
      </c>
      <c r="DO65" s="75"/>
      <c r="DP65" s="74">
        <f>IF($D65*DO65&gt;=2,2,$D65*DO65)</f>
        <v>0</v>
      </c>
      <c r="DQ65" s="75"/>
      <c r="DR65" s="74">
        <f>IF($D65*DQ65&gt;=2,2,$D65*DQ65)</f>
        <v>0</v>
      </c>
      <c r="DS65" s="75"/>
      <c r="DT65" s="74">
        <f>IF($D65*DS65&gt;=2,2,$D65*DS65)</f>
        <v>0</v>
      </c>
      <c r="DU65" s="75"/>
      <c r="DV65" s="74">
        <f>IF($D65*DU65&gt;=2,2,$D65*DU65)</f>
        <v>0</v>
      </c>
      <c r="DW65" s="75"/>
      <c r="DX65" s="74">
        <f>IF($D65*DW65&gt;=2,2,$D65*DW65)</f>
        <v>0</v>
      </c>
      <c r="DY65" s="75"/>
      <c r="DZ65" s="74">
        <f>IF($D65*DY65&gt;=2,2,$D65*DY65)</f>
        <v>0</v>
      </c>
      <c r="EA65" s="75"/>
      <c r="EB65" s="74">
        <f>IF($D65*EA65&gt;=2,2,$D65*EA65)</f>
        <v>0</v>
      </c>
      <c r="EC65" s="75"/>
      <c r="ED65" s="74">
        <f>IF($D65*EC65&gt;=2,2,$D65*EC65)</f>
        <v>0</v>
      </c>
      <c r="EE65" s="75"/>
      <c r="EF65" s="74">
        <f>IF($D65*EE65&gt;=2,2,$D65*EE65)</f>
        <v>0</v>
      </c>
      <c r="EG65" s="75"/>
      <c r="EH65" s="74">
        <f>IF($D65*EG65&gt;=2,2,$D65*EG65)</f>
        <v>0</v>
      </c>
      <c r="EI65" s="75"/>
      <c r="EJ65" s="74">
        <f>IF($D65*EI65&gt;=2,2,$D65*EI65)</f>
        <v>0</v>
      </c>
      <c r="EK65" s="75"/>
      <c r="EL65" s="74">
        <f>IF($D65*EK65&gt;=2,2,$D65*EK65)</f>
        <v>0</v>
      </c>
      <c r="EM65" s="75"/>
      <c r="EN65" s="74">
        <f>IF($D65*EM65&gt;=2,2,$D65*EM65)</f>
        <v>0</v>
      </c>
      <c r="EO65" s="75"/>
      <c r="EP65" s="74">
        <f>IF($D65*EO65&gt;=2,2,$D65*EO65)</f>
        <v>0</v>
      </c>
      <c r="EQ65" s="75"/>
      <c r="ER65" s="74">
        <f>IF($D65*EQ65&gt;=2,2,$D65*EQ65)</f>
        <v>0</v>
      </c>
      <c r="ES65" s="75"/>
      <c r="ET65" s="74">
        <f>IF($D65*ES65&gt;=2,2,$D65*ES65)</f>
        <v>0</v>
      </c>
    </row>
    <row r="66" spans="1:150" s="44" customFormat="1" ht="13.5" thickBot="1" x14ac:dyDescent="0.25">
      <c r="A66" s="147"/>
      <c r="B66" s="72" t="s">
        <v>83</v>
      </c>
      <c r="C66" s="41" t="s">
        <v>94</v>
      </c>
      <c r="D66" s="85">
        <v>0.5</v>
      </c>
      <c r="E66" s="73">
        <v>0</v>
      </c>
      <c r="F66" s="74">
        <f>IF($D66*E66&gt;=2,2,$D66*E66)</f>
        <v>0</v>
      </c>
      <c r="G66" s="73">
        <v>0</v>
      </c>
      <c r="H66" s="74">
        <f>IF($D66*G66&gt;=2,2,$D66*G66)</f>
        <v>0</v>
      </c>
      <c r="I66" s="73">
        <v>0</v>
      </c>
      <c r="J66" s="74">
        <f>IF($D66*I66&gt;=2,2,$D66*I66)</f>
        <v>0</v>
      </c>
      <c r="K66" s="73">
        <v>0</v>
      </c>
      <c r="L66" s="74">
        <f>IF($D66*K66&gt;=2,2,$D66*K66)</f>
        <v>0</v>
      </c>
      <c r="M66" s="73">
        <v>0</v>
      </c>
      <c r="N66" s="74">
        <f>IF($D66*M66&gt;=2,2,$D66*M66)</f>
        <v>0</v>
      </c>
      <c r="O66" s="73">
        <v>0</v>
      </c>
      <c r="P66" s="74">
        <f>IF($D66*O66&gt;=2,2,$D66*O66)</f>
        <v>0</v>
      </c>
      <c r="Q66" s="73">
        <v>0</v>
      </c>
      <c r="R66" s="74">
        <f>IF($D66*Q66&gt;=2,2,$D66*Q66)</f>
        <v>0</v>
      </c>
      <c r="S66" s="73">
        <v>0</v>
      </c>
      <c r="T66" s="74">
        <f>IF($D66*S66&gt;=2,2,$D66*S66)</f>
        <v>0</v>
      </c>
      <c r="U66" s="73">
        <v>0</v>
      </c>
      <c r="V66" s="74">
        <f>IF($D66*U66&gt;=2,2,$D66*U66)</f>
        <v>0</v>
      </c>
      <c r="W66" s="73">
        <v>0</v>
      </c>
      <c r="X66" s="74">
        <f>IF($D66*W66&gt;=2,2,$D66*W66)</f>
        <v>0</v>
      </c>
      <c r="Y66" s="73">
        <v>0</v>
      </c>
      <c r="Z66" s="74">
        <f>IF($D66*Y66&gt;=2,2,$D66*Y66)</f>
        <v>0</v>
      </c>
      <c r="AA66" s="73">
        <v>0</v>
      </c>
      <c r="AB66" s="74">
        <f>IF($D66*AA66&gt;=2,2,$D66*AA66)</f>
        <v>0</v>
      </c>
      <c r="AC66" s="73">
        <v>0</v>
      </c>
      <c r="AD66" s="74">
        <f>IF($D66*AC66&gt;=2,2,$D66*AC66)</f>
        <v>0</v>
      </c>
      <c r="AE66" s="73">
        <v>0</v>
      </c>
      <c r="AF66" s="74">
        <f>IF($D66*AE66&gt;=2,2,$D66*AE66)</f>
        <v>0</v>
      </c>
      <c r="AG66" s="73">
        <v>0</v>
      </c>
      <c r="AH66" s="74">
        <f>IF($D66*AG66&gt;=2,2,$D66*AG66)</f>
        <v>0</v>
      </c>
      <c r="AI66" s="73">
        <v>0</v>
      </c>
      <c r="AJ66" s="74">
        <f>IF($D66*AI66&gt;=2,2,$D66*AI66)</f>
        <v>0</v>
      </c>
      <c r="AK66" s="73">
        <v>0</v>
      </c>
      <c r="AL66" s="74">
        <f>IF($D66*AK66&gt;=2,2,$D66*AK66)</f>
        <v>0</v>
      </c>
      <c r="AM66" s="73">
        <v>0</v>
      </c>
      <c r="AN66" s="74">
        <f>IF($D66*AM66&gt;=2,2,$D66*AM66)</f>
        <v>0</v>
      </c>
      <c r="AO66" s="73">
        <v>0</v>
      </c>
      <c r="AP66" s="74">
        <f>IF($D66*AO66&gt;=2,2,$D66*AO66)</f>
        <v>0</v>
      </c>
      <c r="AQ66" s="73">
        <v>0</v>
      </c>
      <c r="AR66" s="74">
        <f>IF($D66*AQ66&gt;=2,2,$D66*AQ66)</f>
        <v>0</v>
      </c>
      <c r="AS66" s="73">
        <v>0</v>
      </c>
      <c r="AT66" s="74">
        <f>IF($D66*AS66&gt;=2,2,$D66*AS66)</f>
        <v>0</v>
      </c>
      <c r="AU66" s="73">
        <v>0</v>
      </c>
      <c r="AV66" s="74">
        <f>IF($D66*AU66&gt;=2,2,$D66*AU66)</f>
        <v>0</v>
      </c>
      <c r="AW66" s="73">
        <v>0</v>
      </c>
      <c r="AX66" s="74">
        <f>IF($D66*AW66&gt;=2,2,$D66*AW66)</f>
        <v>0</v>
      </c>
      <c r="AY66" s="73">
        <v>0</v>
      </c>
      <c r="AZ66" s="74">
        <f>IF($D66*AY66&gt;=2,2,$D66*AY66)</f>
        <v>0</v>
      </c>
      <c r="BA66" s="73">
        <v>0</v>
      </c>
      <c r="BB66" s="74">
        <f>IF($D66*BA66&gt;=2,2,$D66*BA66)</f>
        <v>0</v>
      </c>
      <c r="BC66" s="73">
        <v>0</v>
      </c>
      <c r="BD66" s="74">
        <f>IF($D66*BC66&gt;=2,2,$D66*BC66)</f>
        <v>0</v>
      </c>
      <c r="BE66" s="73">
        <v>0</v>
      </c>
      <c r="BF66" s="74">
        <f>IF($D66*BE66&gt;=2,2,$D66*BE66)</f>
        <v>0</v>
      </c>
      <c r="BG66" s="73">
        <v>0</v>
      </c>
      <c r="BH66" s="74">
        <f>IF($D66*BG66&gt;=2,2,$D66*BG66)</f>
        <v>0</v>
      </c>
      <c r="BI66" s="73">
        <v>0</v>
      </c>
      <c r="BJ66" s="74">
        <f>IF($D66*BI66&gt;=2,2,$D66*BI66)</f>
        <v>0</v>
      </c>
      <c r="BK66" s="73">
        <v>0</v>
      </c>
      <c r="BL66" s="74">
        <f>IF($D66*BK66&gt;=2,2,$D66*BK66)</f>
        <v>0</v>
      </c>
      <c r="BM66" s="73">
        <v>0</v>
      </c>
      <c r="BN66" s="74">
        <f>IF($D66*BM66&gt;=2,2,$D66*BM66)</f>
        <v>0</v>
      </c>
      <c r="BO66" s="73">
        <v>0</v>
      </c>
      <c r="BP66" s="74">
        <f>IF($D66*BO66&gt;=2,2,$D66*BO66)</f>
        <v>0</v>
      </c>
      <c r="BQ66" s="73">
        <v>0</v>
      </c>
      <c r="BR66" s="74">
        <f>IF($D66*BQ66&gt;=2,2,$D66*BQ66)</f>
        <v>0</v>
      </c>
      <c r="BS66" s="73">
        <v>0</v>
      </c>
      <c r="BT66" s="74">
        <f>IF($D66*BS66&gt;=2,2,$D66*BS66)</f>
        <v>0</v>
      </c>
      <c r="BU66" s="73">
        <v>0</v>
      </c>
      <c r="BV66" s="74">
        <f>IF($D66*BU66&gt;=2,2,$D66*BU66)</f>
        <v>0</v>
      </c>
      <c r="BW66" s="73">
        <v>0</v>
      </c>
      <c r="BX66" s="74">
        <f>IF($D66*BW66&gt;=2,2,$D66*BW66)</f>
        <v>0</v>
      </c>
      <c r="BY66" s="73">
        <v>0</v>
      </c>
      <c r="BZ66" s="74">
        <f>IF($D66*BY66&gt;=2,2,$D66*BY66)</f>
        <v>0</v>
      </c>
      <c r="CA66" s="73">
        <v>0</v>
      </c>
      <c r="CB66" s="74">
        <f>IF($D66*CA66&gt;=2,2,$D66*CA66)</f>
        <v>0</v>
      </c>
      <c r="CC66" s="73">
        <v>0</v>
      </c>
      <c r="CD66" s="74">
        <f>IF($D66*CC66&gt;=2,2,$D66*CC66)</f>
        <v>0</v>
      </c>
      <c r="CE66" s="73">
        <v>0</v>
      </c>
      <c r="CF66" s="74">
        <f>IF($D66*CE66&gt;=2,2,$D66*CE66)</f>
        <v>0</v>
      </c>
      <c r="CG66" s="73">
        <v>0</v>
      </c>
      <c r="CH66" s="74">
        <f>IF($D66*CG66&gt;=2,2,$D66*CG66)</f>
        <v>0</v>
      </c>
      <c r="CI66" s="73">
        <v>0</v>
      </c>
      <c r="CJ66" s="74">
        <f>IF($D66*CI66&gt;=2,2,$D66*CI66)</f>
        <v>0</v>
      </c>
      <c r="CK66" s="73">
        <v>0</v>
      </c>
      <c r="CL66" s="74">
        <f>IF($D66*CK66&gt;=2,2,$D66*CK66)</f>
        <v>0</v>
      </c>
      <c r="CM66" s="73">
        <v>0</v>
      </c>
      <c r="CN66" s="74">
        <f>IF($D66*CM66&gt;=2,2,$D66*CM66)</f>
        <v>0</v>
      </c>
      <c r="CO66" s="73">
        <v>0</v>
      </c>
      <c r="CP66" s="74">
        <f>IF($D66*CO66&gt;=2,2,$D66*CO66)</f>
        <v>0</v>
      </c>
      <c r="CQ66" s="73">
        <v>0</v>
      </c>
      <c r="CR66" s="74">
        <f>IF($D66*CQ66&gt;=2,2,$D66*CQ66)</f>
        <v>0</v>
      </c>
      <c r="CS66" s="73">
        <v>0</v>
      </c>
      <c r="CT66" s="74">
        <f>IF($D66*CS66&gt;=2,2,$D66*CS66)</f>
        <v>0</v>
      </c>
      <c r="CU66" s="73">
        <v>0</v>
      </c>
      <c r="CV66" s="74">
        <f>IF($D66*CU66&gt;=2,2,$D66*CU66)</f>
        <v>0</v>
      </c>
      <c r="CW66" s="73">
        <v>0</v>
      </c>
      <c r="CX66" s="74">
        <f>IF($D66*CW66&gt;=2,2,$D66*CW66)</f>
        <v>0</v>
      </c>
      <c r="CY66" s="73">
        <v>0</v>
      </c>
      <c r="CZ66" s="74">
        <f>IF($D66*CY66&gt;=2,2,$D66*CY66)</f>
        <v>0</v>
      </c>
      <c r="DA66" s="73">
        <v>0</v>
      </c>
      <c r="DB66" s="74">
        <f>IF($D66*DA66&gt;=2,2,$D66*DA66)</f>
        <v>0</v>
      </c>
      <c r="DC66" s="73">
        <v>0</v>
      </c>
      <c r="DD66" s="74">
        <f>IF($D66*DC66&gt;=2,2,$D66*DC66)</f>
        <v>0</v>
      </c>
      <c r="DE66" s="73">
        <v>0</v>
      </c>
      <c r="DF66" s="74">
        <f>IF($D66*DE66&gt;=2,2,$D66*DE66)</f>
        <v>0</v>
      </c>
      <c r="DG66" s="73">
        <v>0</v>
      </c>
      <c r="DH66" s="74">
        <f>IF($D66*DG66&gt;=2,2,$D66*DG66)</f>
        <v>0</v>
      </c>
      <c r="DI66" s="73">
        <v>0</v>
      </c>
      <c r="DJ66" s="74">
        <f>IF($D66*DI66&gt;=2,2,$D66*DI66)</f>
        <v>0</v>
      </c>
      <c r="DK66" s="73">
        <v>0</v>
      </c>
      <c r="DL66" s="74">
        <f>IF($D66*DK66&gt;=2,2,$D66*DK66)</f>
        <v>0</v>
      </c>
      <c r="DM66" s="73">
        <v>0</v>
      </c>
      <c r="DN66" s="74">
        <f>IF($D66*DM66&gt;=2,2,$D66*DM66)</f>
        <v>0</v>
      </c>
      <c r="DO66" s="73">
        <v>0</v>
      </c>
      <c r="DP66" s="74">
        <f>IF($D66*DO66&gt;=2,2,$D66*DO66)</f>
        <v>0</v>
      </c>
      <c r="DQ66" s="73">
        <v>0</v>
      </c>
      <c r="DR66" s="74">
        <f>IF($D66*DQ66&gt;=2,2,$D66*DQ66)</f>
        <v>0</v>
      </c>
      <c r="DS66" s="73">
        <v>0</v>
      </c>
      <c r="DT66" s="74">
        <f>IF($D66*DS66&gt;=2,2,$D66*DS66)</f>
        <v>0</v>
      </c>
      <c r="DU66" s="73">
        <v>0</v>
      </c>
      <c r="DV66" s="74">
        <f>IF($D66*DU66&gt;=2,2,$D66*DU66)</f>
        <v>0</v>
      </c>
      <c r="DW66" s="73">
        <v>0</v>
      </c>
      <c r="DX66" s="74">
        <f>IF($D66*DW66&gt;=2,2,$D66*DW66)</f>
        <v>0</v>
      </c>
      <c r="DY66" s="73">
        <v>0</v>
      </c>
      <c r="DZ66" s="74">
        <f>IF($D66*DY66&gt;=2,2,$D66*DY66)</f>
        <v>0</v>
      </c>
      <c r="EA66" s="73">
        <v>0</v>
      </c>
      <c r="EB66" s="74">
        <f>IF($D66*EA66&gt;=2,2,$D66*EA66)</f>
        <v>0</v>
      </c>
      <c r="EC66" s="73">
        <v>0</v>
      </c>
      <c r="ED66" s="74">
        <f>IF($D66*EC66&gt;=2,2,$D66*EC66)</f>
        <v>0</v>
      </c>
      <c r="EE66" s="73">
        <v>0</v>
      </c>
      <c r="EF66" s="74">
        <f>IF($D66*EE66&gt;=2,2,$D66*EE66)</f>
        <v>0</v>
      </c>
      <c r="EG66" s="73">
        <v>0</v>
      </c>
      <c r="EH66" s="74">
        <f>IF($D66*EG66&gt;=2,2,$D66*EG66)</f>
        <v>0</v>
      </c>
      <c r="EI66" s="73">
        <v>0</v>
      </c>
      <c r="EJ66" s="74">
        <f>IF($D66*EI66&gt;=2,2,$D66*EI66)</f>
        <v>0</v>
      </c>
      <c r="EK66" s="73">
        <v>0</v>
      </c>
      <c r="EL66" s="74">
        <f>IF($D66*EK66&gt;=2,2,$D66*EK66)</f>
        <v>0</v>
      </c>
      <c r="EM66" s="73">
        <v>0</v>
      </c>
      <c r="EN66" s="74">
        <f>IF($D66*EM66&gt;=2,2,$D66*EM66)</f>
        <v>0</v>
      </c>
      <c r="EO66" s="73">
        <v>0</v>
      </c>
      <c r="EP66" s="74">
        <f>IF($D66*EO66&gt;=2,2,$D66*EO66)</f>
        <v>0</v>
      </c>
      <c r="EQ66" s="73">
        <v>0</v>
      </c>
      <c r="ER66" s="74">
        <f>IF($D66*EQ66&gt;=2,2,$D66*EQ66)</f>
        <v>0</v>
      </c>
      <c r="ES66" s="73">
        <v>0</v>
      </c>
      <c r="ET66" s="74">
        <f>IF($D66*ES66&gt;=2,2,$D66*ES66)</f>
        <v>0</v>
      </c>
    </row>
    <row r="67" spans="1:150" s="44" customFormat="1" ht="13.5" thickBot="1" x14ac:dyDescent="0.25">
      <c r="A67" s="147"/>
      <c r="B67" s="72" t="s">
        <v>84</v>
      </c>
      <c r="C67" s="41" t="s">
        <v>124</v>
      </c>
      <c r="D67" s="85">
        <v>2</v>
      </c>
      <c r="E67" s="73">
        <v>0</v>
      </c>
      <c r="F67" s="74">
        <f>IF($D67*E67&gt;=10,10,$D67*E67)</f>
        <v>0</v>
      </c>
      <c r="G67" s="73">
        <v>0</v>
      </c>
      <c r="H67" s="74">
        <f>IF($D67*G67&gt;=10,10,$D67*G67)</f>
        <v>0</v>
      </c>
      <c r="I67" s="73">
        <v>0</v>
      </c>
      <c r="J67" s="74">
        <f>IF($D67*I67&gt;=10,10,$D67*I67)</f>
        <v>0</v>
      </c>
      <c r="K67" s="73">
        <v>0</v>
      </c>
      <c r="L67" s="74">
        <f>IF($D67*K67&gt;=10,10,$D67*K67)</f>
        <v>0</v>
      </c>
      <c r="M67" s="73">
        <v>0</v>
      </c>
      <c r="N67" s="74">
        <f>IF($D67*M67&gt;=10,10,$D67*M67)</f>
        <v>0</v>
      </c>
      <c r="O67" s="73">
        <v>0</v>
      </c>
      <c r="P67" s="74">
        <f>IF($D67*O67&gt;=10,10,$D67*O67)</f>
        <v>0</v>
      </c>
      <c r="Q67" s="73">
        <v>0</v>
      </c>
      <c r="R67" s="74">
        <f>IF($D67*Q67&gt;=10,10,$D67*Q67)</f>
        <v>0</v>
      </c>
      <c r="S67" s="73">
        <v>0</v>
      </c>
      <c r="T67" s="74">
        <f>IF($D67*S67&gt;=10,10,$D67*S67)</f>
        <v>0</v>
      </c>
      <c r="U67" s="73">
        <v>0</v>
      </c>
      <c r="V67" s="74">
        <f>IF($D67*U67&gt;=10,10,$D67*U67)</f>
        <v>0</v>
      </c>
      <c r="W67" s="73">
        <v>0</v>
      </c>
      <c r="X67" s="74">
        <f>IF($D67*W67&gt;=10,10,$D67*W67)</f>
        <v>0</v>
      </c>
      <c r="Y67" s="73">
        <v>0</v>
      </c>
      <c r="Z67" s="74">
        <f>IF($D67*Y67&gt;=10,10,$D67*Y67)</f>
        <v>0</v>
      </c>
      <c r="AA67" s="73">
        <v>0</v>
      </c>
      <c r="AB67" s="74">
        <f>IF($D67*AA67&gt;=10,10,$D67*AA67)</f>
        <v>0</v>
      </c>
      <c r="AC67" s="73">
        <v>0</v>
      </c>
      <c r="AD67" s="74">
        <f>IF($D67*AC67&gt;=10,10,$D67*AC67)</f>
        <v>0</v>
      </c>
      <c r="AE67" s="73">
        <v>0</v>
      </c>
      <c r="AF67" s="74">
        <f>IF($D67*AE67&gt;=10,10,$D67*AE67)</f>
        <v>0</v>
      </c>
      <c r="AG67" s="73">
        <v>0</v>
      </c>
      <c r="AH67" s="74">
        <f>IF($D67*AG67&gt;=10,10,$D67*AG67)</f>
        <v>0</v>
      </c>
      <c r="AI67" s="73">
        <v>0</v>
      </c>
      <c r="AJ67" s="74">
        <f>IF($D67*AI67&gt;=10,10,$D67*AI67)</f>
        <v>0</v>
      </c>
      <c r="AK67" s="73">
        <v>0</v>
      </c>
      <c r="AL67" s="74">
        <f>IF($D67*AK67&gt;=10,10,$D67*AK67)</f>
        <v>0</v>
      </c>
      <c r="AM67" s="73">
        <v>0</v>
      </c>
      <c r="AN67" s="74">
        <f>IF($D67*AM67&gt;=10,10,$D67*AM67)</f>
        <v>0</v>
      </c>
      <c r="AO67" s="73">
        <v>0</v>
      </c>
      <c r="AP67" s="74">
        <f>IF($D67*AO67&gt;=10,10,$D67*AO67)</f>
        <v>0</v>
      </c>
      <c r="AQ67" s="73">
        <v>0</v>
      </c>
      <c r="AR67" s="74">
        <f>IF($D67*AQ67&gt;=10,10,$D67*AQ67)</f>
        <v>0</v>
      </c>
      <c r="AS67" s="73">
        <v>0</v>
      </c>
      <c r="AT67" s="74">
        <f>IF($D67*AS67&gt;=10,10,$D67*AS67)</f>
        <v>0</v>
      </c>
      <c r="AU67" s="73">
        <v>0</v>
      </c>
      <c r="AV67" s="74">
        <f>IF($D67*AU67&gt;=10,10,$D67*AU67)</f>
        <v>0</v>
      </c>
      <c r="AW67" s="73">
        <v>0</v>
      </c>
      <c r="AX67" s="74">
        <f>IF($D67*AW67&gt;=10,10,$D67*AW67)</f>
        <v>0</v>
      </c>
      <c r="AY67" s="73">
        <v>0</v>
      </c>
      <c r="AZ67" s="74">
        <f>IF($D67*AY67&gt;=10,10,$D67*AY67)</f>
        <v>0</v>
      </c>
      <c r="BA67" s="73">
        <v>0</v>
      </c>
      <c r="BB67" s="74">
        <f>IF($D67*BA67&gt;=10,10,$D67*BA67)</f>
        <v>0</v>
      </c>
      <c r="BC67" s="73">
        <v>0</v>
      </c>
      <c r="BD67" s="74">
        <f>IF($D67*BC67&gt;=10,10,$D67*BC67)</f>
        <v>0</v>
      </c>
      <c r="BE67" s="73">
        <v>0</v>
      </c>
      <c r="BF67" s="74">
        <f>IF($D67*BE67&gt;=10,10,$D67*BE67)</f>
        <v>0</v>
      </c>
      <c r="BG67" s="73">
        <v>0</v>
      </c>
      <c r="BH67" s="74">
        <f>IF($D67*BG67&gt;=10,10,$D67*BG67)</f>
        <v>0</v>
      </c>
      <c r="BI67" s="73">
        <v>0</v>
      </c>
      <c r="BJ67" s="74">
        <f>IF($D67*BI67&gt;=10,10,$D67*BI67)</f>
        <v>0</v>
      </c>
      <c r="BK67" s="73">
        <v>0</v>
      </c>
      <c r="BL67" s="74">
        <f>IF($D67*BK67&gt;=10,10,$D67*BK67)</f>
        <v>0</v>
      </c>
      <c r="BM67" s="73">
        <v>0</v>
      </c>
      <c r="BN67" s="74">
        <f>IF($D67*BM67&gt;=10,10,$D67*BM67)</f>
        <v>0</v>
      </c>
      <c r="BO67" s="73">
        <v>0</v>
      </c>
      <c r="BP67" s="74">
        <f>IF($D67*BO67&gt;=10,10,$D67*BO67)</f>
        <v>0</v>
      </c>
      <c r="BQ67" s="73">
        <v>0</v>
      </c>
      <c r="BR67" s="74">
        <f>IF($D67*BQ67&gt;=10,10,$D67*BQ67)</f>
        <v>0</v>
      </c>
      <c r="BS67" s="73">
        <v>0</v>
      </c>
      <c r="BT67" s="74">
        <f>IF($D67*BS67&gt;=10,10,$D67*BS67)</f>
        <v>0</v>
      </c>
      <c r="BU67" s="73">
        <v>0</v>
      </c>
      <c r="BV67" s="74">
        <f>IF($D67*BU67&gt;=10,10,$D67*BU67)</f>
        <v>0</v>
      </c>
      <c r="BW67" s="73">
        <v>0</v>
      </c>
      <c r="BX67" s="74">
        <f>IF($D67*BW67&gt;=10,10,$D67*BW67)</f>
        <v>0</v>
      </c>
      <c r="BY67" s="73">
        <v>0</v>
      </c>
      <c r="BZ67" s="74">
        <f>IF($D67*BY67&gt;=10,10,$D67*BY67)</f>
        <v>0</v>
      </c>
      <c r="CA67" s="73">
        <v>0</v>
      </c>
      <c r="CB67" s="74">
        <f>IF($D67*CA67&gt;=10,10,$D67*CA67)</f>
        <v>0</v>
      </c>
      <c r="CC67" s="73">
        <v>0</v>
      </c>
      <c r="CD67" s="74">
        <f>IF($D67*CC67&gt;=10,10,$D67*CC67)</f>
        <v>0</v>
      </c>
      <c r="CE67" s="73">
        <v>0</v>
      </c>
      <c r="CF67" s="74">
        <f>IF($D67*CE67&gt;=10,10,$D67*CE67)</f>
        <v>0</v>
      </c>
      <c r="CG67" s="73">
        <v>0</v>
      </c>
      <c r="CH67" s="74">
        <f>IF($D67*CG67&gt;=10,10,$D67*CG67)</f>
        <v>0</v>
      </c>
      <c r="CI67" s="73">
        <v>0</v>
      </c>
      <c r="CJ67" s="74">
        <f>IF($D67*CI67&gt;=10,10,$D67*CI67)</f>
        <v>0</v>
      </c>
      <c r="CK67" s="73">
        <v>0</v>
      </c>
      <c r="CL67" s="74">
        <f>IF($D67*CK67&gt;=10,10,$D67*CK67)</f>
        <v>0</v>
      </c>
      <c r="CM67" s="73">
        <v>0</v>
      </c>
      <c r="CN67" s="74">
        <f>IF($D67*CM67&gt;=10,10,$D67*CM67)</f>
        <v>0</v>
      </c>
      <c r="CO67" s="73">
        <v>0</v>
      </c>
      <c r="CP67" s="74">
        <f>IF($D67*CO67&gt;=10,10,$D67*CO67)</f>
        <v>0</v>
      </c>
      <c r="CQ67" s="73">
        <v>0</v>
      </c>
      <c r="CR67" s="74">
        <f>IF($D67*CQ67&gt;=10,10,$D67*CQ67)</f>
        <v>0</v>
      </c>
      <c r="CS67" s="73">
        <v>0</v>
      </c>
      <c r="CT67" s="74">
        <f>IF($D67*CS67&gt;=10,10,$D67*CS67)</f>
        <v>0</v>
      </c>
      <c r="CU67" s="73">
        <v>0</v>
      </c>
      <c r="CV67" s="74">
        <f>IF($D67*CU67&gt;=10,10,$D67*CU67)</f>
        <v>0</v>
      </c>
      <c r="CW67" s="73">
        <v>0</v>
      </c>
      <c r="CX67" s="74">
        <f>IF($D67*CW67&gt;=10,10,$D67*CW67)</f>
        <v>0</v>
      </c>
      <c r="CY67" s="73">
        <v>0</v>
      </c>
      <c r="CZ67" s="74">
        <f>IF($D67*CY67&gt;=10,10,$D67*CY67)</f>
        <v>0</v>
      </c>
      <c r="DA67" s="73">
        <v>0</v>
      </c>
      <c r="DB67" s="74">
        <f>IF($D67*DA67&gt;=10,10,$D67*DA67)</f>
        <v>0</v>
      </c>
      <c r="DC67" s="73">
        <v>0</v>
      </c>
      <c r="DD67" s="74">
        <f>IF($D67*DC67&gt;=10,10,$D67*DC67)</f>
        <v>0</v>
      </c>
      <c r="DE67" s="73">
        <v>0</v>
      </c>
      <c r="DF67" s="74">
        <f>IF($D67*DE67&gt;=10,10,$D67*DE67)</f>
        <v>0</v>
      </c>
      <c r="DG67" s="73">
        <v>0</v>
      </c>
      <c r="DH67" s="74">
        <f>IF($D67*DG67&gt;=10,10,$D67*DG67)</f>
        <v>0</v>
      </c>
      <c r="DI67" s="73">
        <v>0</v>
      </c>
      <c r="DJ67" s="74">
        <f>IF($D67*DI67&gt;=10,10,$D67*DI67)</f>
        <v>0</v>
      </c>
      <c r="DK67" s="73">
        <v>0</v>
      </c>
      <c r="DL67" s="74">
        <f>IF($D67*DK67&gt;=10,10,$D67*DK67)</f>
        <v>0</v>
      </c>
      <c r="DM67" s="73">
        <v>0</v>
      </c>
      <c r="DN67" s="74">
        <f>IF($D67*DM67&gt;=10,10,$D67*DM67)</f>
        <v>0</v>
      </c>
      <c r="DO67" s="73">
        <v>0</v>
      </c>
      <c r="DP67" s="74">
        <f>IF($D67*DO67&gt;=10,10,$D67*DO67)</f>
        <v>0</v>
      </c>
      <c r="DQ67" s="73">
        <v>0</v>
      </c>
      <c r="DR67" s="74">
        <f>IF($D67*DQ67&gt;=10,10,$D67*DQ67)</f>
        <v>0</v>
      </c>
      <c r="DS67" s="73">
        <v>0</v>
      </c>
      <c r="DT67" s="74">
        <f>IF($D67*DS67&gt;=10,10,$D67*DS67)</f>
        <v>0</v>
      </c>
      <c r="DU67" s="73">
        <v>0</v>
      </c>
      <c r="DV67" s="74">
        <f>IF($D67*DU67&gt;=10,10,$D67*DU67)</f>
        <v>0</v>
      </c>
      <c r="DW67" s="73">
        <v>0</v>
      </c>
      <c r="DX67" s="74">
        <f>IF($D67*DW67&gt;=10,10,$D67*DW67)</f>
        <v>0</v>
      </c>
      <c r="DY67" s="73">
        <v>0</v>
      </c>
      <c r="DZ67" s="74">
        <f>IF($D67*DY67&gt;=10,10,$D67*DY67)</f>
        <v>0</v>
      </c>
      <c r="EA67" s="73">
        <v>0</v>
      </c>
      <c r="EB67" s="74">
        <f>IF($D67*EA67&gt;=10,10,$D67*EA67)</f>
        <v>0</v>
      </c>
      <c r="EC67" s="73">
        <v>0</v>
      </c>
      <c r="ED67" s="74">
        <f>IF($D67*EC67&gt;=10,10,$D67*EC67)</f>
        <v>0</v>
      </c>
      <c r="EE67" s="73">
        <v>0</v>
      </c>
      <c r="EF67" s="74">
        <f>IF($D67*EE67&gt;=10,10,$D67*EE67)</f>
        <v>0</v>
      </c>
      <c r="EG67" s="73">
        <v>0</v>
      </c>
      <c r="EH67" s="74">
        <f>IF($D67*EG67&gt;=10,10,$D67*EG67)</f>
        <v>0</v>
      </c>
      <c r="EI67" s="73">
        <v>0</v>
      </c>
      <c r="EJ67" s="74">
        <f>IF($D67*EI67&gt;=10,10,$D67*EI67)</f>
        <v>0</v>
      </c>
      <c r="EK67" s="73">
        <v>0</v>
      </c>
      <c r="EL67" s="74">
        <f>IF($D67*EK67&gt;=10,10,$D67*EK67)</f>
        <v>0</v>
      </c>
      <c r="EM67" s="73">
        <v>0</v>
      </c>
      <c r="EN67" s="74">
        <f>IF($D67*EM67&gt;=10,10,$D67*EM67)</f>
        <v>0</v>
      </c>
      <c r="EO67" s="73">
        <v>0</v>
      </c>
      <c r="EP67" s="74">
        <f>IF($D67*EO67&gt;=10,10,$D67*EO67)</f>
        <v>0</v>
      </c>
      <c r="EQ67" s="73">
        <v>0</v>
      </c>
      <c r="ER67" s="74">
        <f>IF($D67*EQ67&gt;=10,10,$D67*EQ67)</f>
        <v>0</v>
      </c>
      <c r="ES67" s="73">
        <v>0</v>
      </c>
      <c r="ET67" s="74">
        <f>IF($D67*ES67&gt;=10,10,$D67*ES67)</f>
        <v>0</v>
      </c>
    </row>
    <row r="68" spans="1:150" s="44" customFormat="1" ht="26.25" thickBot="1" x14ac:dyDescent="0.25">
      <c r="A68" s="147"/>
      <c r="B68" s="72" t="s">
        <v>85</v>
      </c>
      <c r="C68" s="41" t="s">
        <v>125</v>
      </c>
      <c r="D68" s="85">
        <v>0.5</v>
      </c>
      <c r="E68" s="73">
        <v>0</v>
      </c>
      <c r="F68" s="74">
        <f>IF($D68*E68&gt;=2,2,$D68*E68)</f>
        <v>0</v>
      </c>
      <c r="G68" s="73">
        <v>0</v>
      </c>
      <c r="H68" s="74">
        <f>IF($D68*G68&gt;=2,2,$D68*G68)</f>
        <v>0</v>
      </c>
      <c r="I68" s="73">
        <v>0</v>
      </c>
      <c r="J68" s="74">
        <f>IF($D68*I68&gt;=2,2,$D68*I68)</f>
        <v>0</v>
      </c>
      <c r="K68" s="73">
        <v>0</v>
      </c>
      <c r="L68" s="74">
        <f>IF($D68*K68&gt;=2,2,$D68*K68)</f>
        <v>0</v>
      </c>
      <c r="M68" s="73">
        <v>0</v>
      </c>
      <c r="N68" s="74">
        <f>IF($D68*M68&gt;=2,2,$D68*M68)</f>
        <v>0</v>
      </c>
      <c r="O68" s="73">
        <v>0</v>
      </c>
      <c r="P68" s="74">
        <f>IF($D68*O68&gt;=2,2,$D68*O68)</f>
        <v>0</v>
      </c>
      <c r="Q68" s="73">
        <v>0</v>
      </c>
      <c r="R68" s="74">
        <f>IF($D68*Q68&gt;=2,2,$D68*Q68)</f>
        <v>0</v>
      </c>
      <c r="S68" s="73">
        <v>0</v>
      </c>
      <c r="T68" s="74">
        <f>IF($D68*S68&gt;=2,2,$D68*S68)</f>
        <v>0</v>
      </c>
      <c r="U68" s="73">
        <v>0</v>
      </c>
      <c r="V68" s="74">
        <f>IF($D68*U68&gt;=2,2,$D68*U68)</f>
        <v>0</v>
      </c>
      <c r="W68" s="73">
        <v>0</v>
      </c>
      <c r="X68" s="74">
        <f>IF($D68*W68&gt;=2,2,$D68*W68)</f>
        <v>0</v>
      </c>
      <c r="Y68" s="73">
        <v>0</v>
      </c>
      <c r="Z68" s="74">
        <f>IF($D68*Y68&gt;=2,2,$D68*Y68)</f>
        <v>0</v>
      </c>
      <c r="AA68" s="73">
        <v>0</v>
      </c>
      <c r="AB68" s="74">
        <f>IF($D68*AA68&gt;=2,2,$D68*AA68)</f>
        <v>0</v>
      </c>
      <c r="AC68" s="73">
        <v>0</v>
      </c>
      <c r="AD68" s="74">
        <f>IF($D68*AC68&gt;=2,2,$D68*AC68)</f>
        <v>0</v>
      </c>
      <c r="AE68" s="73">
        <v>0</v>
      </c>
      <c r="AF68" s="74">
        <f>IF($D68*AE68&gt;=2,2,$D68*AE68)</f>
        <v>0</v>
      </c>
      <c r="AG68" s="73">
        <v>0</v>
      </c>
      <c r="AH68" s="74">
        <f>IF($D68*AG68&gt;=2,2,$D68*AG68)</f>
        <v>0</v>
      </c>
      <c r="AI68" s="73">
        <v>0</v>
      </c>
      <c r="AJ68" s="74">
        <f>IF($D68*AI68&gt;=2,2,$D68*AI68)</f>
        <v>0</v>
      </c>
      <c r="AK68" s="73">
        <v>0</v>
      </c>
      <c r="AL68" s="74">
        <f>IF($D68*AK68&gt;=2,2,$D68*AK68)</f>
        <v>0</v>
      </c>
      <c r="AM68" s="73">
        <v>0</v>
      </c>
      <c r="AN68" s="74">
        <f>IF($D68*AM68&gt;=2,2,$D68*AM68)</f>
        <v>0</v>
      </c>
      <c r="AO68" s="73">
        <v>0</v>
      </c>
      <c r="AP68" s="74">
        <f>IF($D68*AO68&gt;=2,2,$D68*AO68)</f>
        <v>0</v>
      </c>
      <c r="AQ68" s="73">
        <v>0</v>
      </c>
      <c r="AR68" s="74">
        <f>IF($D68*AQ68&gt;=2,2,$D68*AQ68)</f>
        <v>0</v>
      </c>
      <c r="AS68" s="73">
        <v>0</v>
      </c>
      <c r="AT68" s="74">
        <f>IF($D68*AS68&gt;=2,2,$D68*AS68)</f>
        <v>0</v>
      </c>
      <c r="AU68" s="73">
        <v>0</v>
      </c>
      <c r="AV68" s="74">
        <f>IF($D68*AU68&gt;=2,2,$D68*AU68)</f>
        <v>0</v>
      </c>
      <c r="AW68" s="73">
        <v>0</v>
      </c>
      <c r="AX68" s="74">
        <f>IF($D68*AW68&gt;=2,2,$D68*AW68)</f>
        <v>0</v>
      </c>
      <c r="AY68" s="73">
        <v>0</v>
      </c>
      <c r="AZ68" s="74">
        <f>IF($D68*AY68&gt;=2,2,$D68*AY68)</f>
        <v>0</v>
      </c>
      <c r="BA68" s="73">
        <v>0</v>
      </c>
      <c r="BB68" s="74">
        <f>IF($D68*BA68&gt;=2,2,$D68*BA68)</f>
        <v>0</v>
      </c>
      <c r="BC68" s="73">
        <v>0</v>
      </c>
      <c r="BD68" s="74">
        <f>IF($D68*BC68&gt;=2,2,$D68*BC68)</f>
        <v>0</v>
      </c>
      <c r="BE68" s="73">
        <v>0</v>
      </c>
      <c r="BF68" s="74">
        <f>IF($D68*BE68&gt;=2,2,$D68*BE68)</f>
        <v>0</v>
      </c>
      <c r="BG68" s="73">
        <v>0</v>
      </c>
      <c r="BH68" s="74">
        <f>IF($D68*BG68&gt;=2,2,$D68*BG68)</f>
        <v>0</v>
      </c>
      <c r="BI68" s="73">
        <v>0</v>
      </c>
      <c r="BJ68" s="74">
        <f>IF($D68*BI68&gt;=2,2,$D68*BI68)</f>
        <v>0</v>
      </c>
      <c r="BK68" s="73">
        <v>0</v>
      </c>
      <c r="BL68" s="74">
        <f>IF($D68*BK68&gt;=2,2,$D68*BK68)</f>
        <v>0</v>
      </c>
      <c r="BM68" s="73">
        <v>0</v>
      </c>
      <c r="BN68" s="74">
        <f>IF($D68*BM68&gt;=2,2,$D68*BM68)</f>
        <v>0</v>
      </c>
      <c r="BO68" s="73">
        <v>0</v>
      </c>
      <c r="BP68" s="74">
        <f>IF($D68*BO68&gt;=2,2,$D68*BO68)</f>
        <v>0</v>
      </c>
      <c r="BQ68" s="73">
        <v>0</v>
      </c>
      <c r="BR68" s="74">
        <f>IF($D68*BQ68&gt;=2,2,$D68*BQ68)</f>
        <v>0</v>
      </c>
      <c r="BS68" s="73">
        <v>0</v>
      </c>
      <c r="BT68" s="74">
        <f>IF($D68*BS68&gt;=2,2,$D68*BS68)</f>
        <v>0</v>
      </c>
      <c r="BU68" s="73">
        <v>0</v>
      </c>
      <c r="BV68" s="74">
        <f>IF($D68*BU68&gt;=2,2,$D68*BU68)</f>
        <v>0</v>
      </c>
      <c r="BW68" s="73">
        <v>0</v>
      </c>
      <c r="BX68" s="74">
        <f>IF($D68*BW68&gt;=2,2,$D68*BW68)</f>
        <v>0</v>
      </c>
      <c r="BY68" s="73">
        <v>0</v>
      </c>
      <c r="BZ68" s="74">
        <f>IF($D68*BY68&gt;=2,2,$D68*BY68)</f>
        <v>0</v>
      </c>
      <c r="CA68" s="73">
        <v>0</v>
      </c>
      <c r="CB68" s="74">
        <f>IF($D68*CA68&gt;=2,2,$D68*CA68)</f>
        <v>0</v>
      </c>
      <c r="CC68" s="73">
        <v>0</v>
      </c>
      <c r="CD68" s="74">
        <f>IF($D68*CC68&gt;=2,2,$D68*CC68)</f>
        <v>0</v>
      </c>
      <c r="CE68" s="73">
        <v>0</v>
      </c>
      <c r="CF68" s="74">
        <f>IF($D68*CE68&gt;=2,2,$D68*CE68)</f>
        <v>0</v>
      </c>
      <c r="CG68" s="73">
        <v>0</v>
      </c>
      <c r="CH68" s="74">
        <f>IF($D68*CG68&gt;=2,2,$D68*CG68)</f>
        <v>0</v>
      </c>
      <c r="CI68" s="73">
        <v>0</v>
      </c>
      <c r="CJ68" s="74">
        <f>IF($D68*CI68&gt;=2,2,$D68*CI68)</f>
        <v>0</v>
      </c>
      <c r="CK68" s="73">
        <v>0</v>
      </c>
      <c r="CL68" s="74">
        <f>IF($D68*CK68&gt;=2,2,$D68*CK68)</f>
        <v>0</v>
      </c>
      <c r="CM68" s="73">
        <v>0</v>
      </c>
      <c r="CN68" s="74">
        <f>IF($D68*CM68&gt;=2,2,$D68*CM68)</f>
        <v>0</v>
      </c>
      <c r="CO68" s="73">
        <v>0</v>
      </c>
      <c r="CP68" s="74">
        <f>IF($D68*CO68&gt;=2,2,$D68*CO68)</f>
        <v>0</v>
      </c>
      <c r="CQ68" s="73">
        <v>0</v>
      </c>
      <c r="CR68" s="74">
        <f>IF($D68*CQ68&gt;=2,2,$D68*CQ68)</f>
        <v>0</v>
      </c>
      <c r="CS68" s="73">
        <v>0</v>
      </c>
      <c r="CT68" s="74">
        <f>IF($D68*CS68&gt;=2,2,$D68*CS68)</f>
        <v>0</v>
      </c>
      <c r="CU68" s="73">
        <v>0</v>
      </c>
      <c r="CV68" s="74">
        <f>IF($D68*CU68&gt;=2,2,$D68*CU68)</f>
        <v>0</v>
      </c>
      <c r="CW68" s="73">
        <v>0</v>
      </c>
      <c r="CX68" s="74">
        <f>IF($D68*CW68&gt;=2,2,$D68*CW68)</f>
        <v>0</v>
      </c>
      <c r="CY68" s="73">
        <v>0</v>
      </c>
      <c r="CZ68" s="74">
        <f>IF($D68*CY68&gt;=2,2,$D68*CY68)</f>
        <v>0</v>
      </c>
      <c r="DA68" s="73">
        <v>0</v>
      </c>
      <c r="DB68" s="74">
        <f>IF($D68*DA68&gt;=2,2,$D68*DA68)</f>
        <v>0</v>
      </c>
      <c r="DC68" s="73">
        <v>0</v>
      </c>
      <c r="DD68" s="74">
        <f>IF($D68*DC68&gt;=2,2,$D68*DC68)</f>
        <v>0</v>
      </c>
      <c r="DE68" s="73">
        <v>0</v>
      </c>
      <c r="DF68" s="74">
        <f>IF($D68*DE68&gt;=2,2,$D68*DE68)</f>
        <v>0</v>
      </c>
      <c r="DG68" s="73">
        <v>0</v>
      </c>
      <c r="DH68" s="74">
        <f>IF($D68*DG68&gt;=2,2,$D68*DG68)</f>
        <v>0</v>
      </c>
      <c r="DI68" s="73">
        <v>0</v>
      </c>
      <c r="DJ68" s="74">
        <f>IF($D68*DI68&gt;=2,2,$D68*DI68)</f>
        <v>0</v>
      </c>
      <c r="DK68" s="73">
        <v>0</v>
      </c>
      <c r="DL68" s="74">
        <f>IF($D68*DK68&gt;=2,2,$D68*DK68)</f>
        <v>0</v>
      </c>
      <c r="DM68" s="73">
        <v>0</v>
      </c>
      <c r="DN68" s="74">
        <f>IF($D68*DM68&gt;=2,2,$D68*DM68)</f>
        <v>0</v>
      </c>
      <c r="DO68" s="73">
        <v>0</v>
      </c>
      <c r="DP68" s="74">
        <f>IF($D68*DO68&gt;=2,2,$D68*DO68)</f>
        <v>0</v>
      </c>
      <c r="DQ68" s="73">
        <v>0</v>
      </c>
      <c r="DR68" s="74">
        <f>IF($D68*DQ68&gt;=2,2,$D68*DQ68)</f>
        <v>0</v>
      </c>
      <c r="DS68" s="73">
        <v>0</v>
      </c>
      <c r="DT68" s="74">
        <f>IF($D68*DS68&gt;=2,2,$D68*DS68)</f>
        <v>0</v>
      </c>
      <c r="DU68" s="73">
        <v>0</v>
      </c>
      <c r="DV68" s="74">
        <f>IF($D68*DU68&gt;=2,2,$D68*DU68)</f>
        <v>0</v>
      </c>
      <c r="DW68" s="73">
        <v>0</v>
      </c>
      <c r="DX68" s="74">
        <f>IF($D68*DW68&gt;=2,2,$D68*DW68)</f>
        <v>0</v>
      </c>
      <c r="DY68" s="73">
        <v>0</v>
      </c>
      <c r="DZ68" s="74">
        <f>IF($D68*DY68&gt;=2,2,$D68*DY68)</f>
        <v>0</v>
      </c>
      <c r="EA68" s="73">
        <v>0</v>
      </c>
      <c r="EB68" s="74">
        <f>IF($D68*EA68&gt;=2,2,$D68*EA68)</f>
        <v>0</v>
      </c>
      <c r="EC68" s="73">
        <v>0</v>
      </c>
      <c r="ED68" s="74">
        <f>IF($D68*EC68&gt;=2,2,$D68*EC68)</f>
        <v>0</v>
      </c>
      <c r="EE68" s="73">
        <v>0</v>
      </c>
      <c r="EF68" s="74">
        <f>IF($D68*EE68&gt;=2,2,$D68*EE68)</f>
        <v>0</v>
      </c>
      <c r="EG68" s="73">
        <v>0</v>
      </c>
      <c r="EH68" s="74">
        <f>IF($D68*EG68&gt;=2,2,$D68*EG68)</f>
        <v>0</v>
      </c>
      <c r="EI68" s="73">
        <v>0</v>
      </c>
      <c r="EJ68" s="74">
        <f>IF($D68*EI68&gt;=2,2,$D68*EI68)</f>
        <v>0</v>
      </c>
      <c r="EK68" s="73">
        <v>0</v>
      </c>
      <c r="EL68" s="74">
        <f>IF($D68*EK68&gt;=2,2,$D68*EK68)</f>
        <v>0</v>
      </c>
      <c r="EM68" s="73">
        <v>0</v>
      </c>
      <c r="EN68" s="74">
        <f>IF($D68*EM68&gt;=2,2,$D68*EM68)</f>
        <v>0</v>
      </c>
      <c r="EO68" s="73">
        <v>0</v>
      </c>
      <c r="EP68" s="74">
        <f>IF($D68*EO68&gt;=2,2,$D68*EO68)</f>
        <v>0</v>
      </c>
      <c r="EQ68" s="73">
        <v>0</v>
      </c>
      <c r="ER68" s="74">
        <f>IF($D68*EQ68&gt;=2,2,$D68*EQ68)</f>
        <v>0</v>
      </c>
      <c r="ES68" s="73">
        <v>0</v>
      </c>
      <c r="ET68" s="74">
        <f>IF($D68*ES68&gt;=2,2,$D68*ES68)</f>
        <v>0</v>
      </c>
    </row>
    <row r="69" spans="1:150" s="44" customFormat="1" ht="13.5" thickBot="1" x14ac:dyDescent="0.25">
      <c r="A69" s="147"/>
      <c r="B69" s="72" t="s">
        <v>1</v>
      </c>
      <c r="C69" s="41" t="s">
        <v>126</v>
      </c>
      <c r="D69" s="85">
        <v>5</v>
      </c>
      <c r="E69" s="73">
        <v>0</v>
      </c>
      <c r="F69" s="76">
        <f t="shared" ref="F69:F79" si="285">$D69*E69</f>
        <v>0</v>
      </c>
      <c r="G69" s="73">
        <v>0</v>
      </c>
      <c r="H69" s="76">
        <f t="shared" ref="H69:H79" si="286">$D69*G69</f>
        <v>0</v>
      </c>
      <c r="I69" s="73">
        <v>0</v>
      </c>
      <c r="J69" s="76">
        <f t="shared" ref="J69:J79" si="287">$D69*I69</f>
        <v>0</v>
      </c>
      <c r="K69" s="73">
        <v>0</v>
      </c>
      <c r="L69" s="76">
        <f t="shared" ref="L69:L79" si="288">$D69*K69</f>
        <v>0</v>
      </c>
      <c r="M69" s="73">
        <v>0</v>
      </c>
      <c r="N69" s="76">
        <f t="shared" ref="N69:N79" si="289">$D69*M69</f>
        <v>0</v>
      </c>
      <c r="O69" s="73">
        <v>0</v>
      </c>
      <c r="P69" s="76">
        <f t="shared" ref="P69:P79" si="290">$D69*O69</f>
        <v>0</v>
      </c>
      <c r="Q69" s="73">
        <v>0</v>
      </c>
      <c r="R69" s="76">
        <f t="shared" ref="R69:R79" si="291">$D69*Q69</f>
        <v>0</v>
      </c>
      <c r="S69" s="73">
        <v>0</v>
      </c>
      <c r="T69" s="76">
        <f t="shared" ref="T69:T79" si="292">$D69*S69</f>
        <v>0</v>
      </c>
      <c r="U69" s="73">
        <v>0</v>
      </c>
      <c r="V69" s="76">
        <f t="shared" ref="V69:V79" si="293">$D69*U69</f>
        <v>0</v>
      </c>
      <c r="W69" s="73">
        <v>0</v>
      </c>
      <c r="X69" s="76">
        <f t="shared" ref="X69:X79" si="294">$D69*W69</f>
        <v>0</v>
      </c>
      <c r="Y69" s="73">
        <v>0</v>
      </c>
      <c r="Z69" s="76">
        <f t="shared" ref="Z69:Z79" si="295">$D69*Y69</f>
        <v>0</v>
      </c>
      <c r="AA69" s="73">
        <v>0</v>
      </c>
      <c r="AB69" s="76">
        <f t="shared" ref="AB69:AB79" si="296">$D69*AA69</f>
        <v>0</v>
      </c>
      <c r="AC69" s="73">
        <v>0</v>
      </c>
      <c r="AD69" s="76">
        <f t="shared" ref="AD69:AD79" si="297">$D69*AC69</f>
        <v>0</v>
      </c>
      <c r="AE69" s="73">
        <v>0</v>
      </c>
      <c r="AF69" s="76">
        <f t="shared" ref="AF69:AF79" si="298">$D69*AE69</f>
        <v>0</v>
      </c>
      <c r="AG69" s="73">
        <v>0</v>
      </c>
      <c r="AH69" s="76">
        <f t="shared" ref="AH69:AH79" si="299">$D69*AG69</f>
        <v>0</v>
      </c>
      <c r="AI69" s="73">
        <v>0</v>
      </c>
      <c r="AJ69" s="76">
        <f t="shared" ref="AJ69:AJ79" si="300">$D69*AI69</f>
        <v>0</v>
      </c>
      <c r="AK69" s="73">
        <v>0</v>
      </c>
      <c r="AL69" s="76">
        <f t="shared" ref="AL69:AL79" si="301">$D69*AK69</f>
        <v>0</v>
      </c>
      <c r="AM69" s="73">
        <v>0</v>
      </c>
      <c r="AN69" s="76">
        <f t="shared" ref="AN69:AN79" si="302">$D69*AM69</f>
        <v>0</v>
      </c>
      <c r="AO69" s="73">
        <v>0</v>
      </c>
      <c r="AP69" s="76">
        <f t="shared" ref="AP69:AP79" si="303">$D69*AO69</f>
        <v>0</v>
      </c>
      <c r="AQ69" s="73">
        <v>0</v>
      </c>
      <c r="AR69" s="76">
        <f t="shared" ref="AR69:AR79" si="304">$D69*AQ69</f>
        <v>0</v>
      </c>
      <c r="AS69" s="73">
        <v>0</v>
      </c>
      <c r="AT69" s="76">
        <f t="shared" ref="AT69:AT79" si="305">$D69*AS69</f>
        <v>0</v>
      </c>
      <c r="AU69" s="73">
        <v>0</v>
      </c>
      <c r="AV69" s="76">
        <f t="shared" ref="AV69:AV79" si="306">$D69*AU69</f>
        <v>0</v>
      </c>
      <c r="AW69" s="73">
        <v>0</v>
      </c>
      <c r="AX69" s="76">
        <f t="shared" ref="AX69:AX79" si="307">$D69*AW69</f>
        <v>0</v>
      </c>
      <c r="AY69" s="73">
        <v>0</v>
      </c>
      <c r="AZ69" s="76">
        <f t="shared" ref="AZ69:AZ79" si="308">$D69*AY69</f>
        <v>0</v>
      </c>
      <c r="BA69" s="73">
        <v>0</v>
      </c>
      <c r="BB69" s="76">
        <f t="shared" ref="BB69:BB79" si="309">$D69*BA69</f>
        <v>0</v>
      </c>
      <c r="BC69" s="73">
        <v>0</v>
      </c>
      <c r="BD69" s="76">
        <f t="shared" ref="BD69:BD79" si="310">$D69*BC69</f>
        <v>0</v>
      </c>
      <c r="BE69" s="73">
        <v>0</v>
      </c>
      <c r="BF69" s="76">
        <f t="shared" ref="BF69:BF79" si="311">$D69*BE69</f>
        <v>0</v>
      </c>
      <c r="BG69" s="73">
        <v>0</v>
      </c>
      <c r="BH69" s="76">
        <f t="shared" ref="BH69:BH79" si="312">$D69*BG69</f>
        <v>0</v>
      </c>
      <c r="BI69" s="73">
        <v>0</v>
      </c>
      <c r="BJ69" s="76">
        <f t="shared" ref="BJ69:BJ79" si="313">$D69*BI69</f>
        <v>0</v>
      </c>
      <c r="BK69" s="73">
        <v>0</v>
      </c>
      <c r="BL69" s="76">
        <f t="shared" ref="BL69:BN79" si="314">$D69*BK69</f>
        <v>0</v>
      </c>
      <c r="BM69" s="73">
        <v>0</v>
      </c>
      <c r="BN69" s="76">
        <f t="shared" si="314"/>
        <v>0</v>
      </c>
      <c r="BO69" s="73">
        <v>0</v>
      </c>
      <c r="BP69" s="76">
        <f t="shared" ref="BP69:BP79" si="315">$D69*BO69</f>
        <v>0</v>
      </c>
      <c r="BQ69" s="73">
        <v>0</v>
      </c>
      <c r="BR69" s="76">
        <f t="shared" ref="BR69:BR79" si="316">$D69*BQ69</f>
        <v>0</v>
      </c>
      <c r="BS69" s="73">
        <v>0</v>
      </c>
      <c r="BT69" s="76">
        <f t="shared" ref="BT69:BT79" si="317">$D69*BS69</f>
        <v>0</v>
      </c>
      <c r="BU69" s="73">
        <v>0</v>
      </c>
      <c r="BV69" s="76">
        <f t="shared" ref="BV69:BV79" si="318">$D69*BU69</f>
        <v>0</v>
      </c>
      <c r="BW69" s="73">
        <v>0</v>
      </c>
      <c r="BX69" s="76">
        <f t="shared" ref="BX69:BX79" si="319">$D69*BW69</f>
        <v>0</v>
      </c>
      <c r="BY69" s="73">
        <v>0</v>
      </c>
      <c r="BZ69" s="76">
        <f t="shared" ref="BZ69:BZ79" si="320">$D69*BY69</f>
        <v>0</v>
      </c>
      <c r="CA69" s="73">
        <v>0</v>
      </c>
      <c r="CB69" s="76">
        <f t="shared" ref="CB69:CB79" si="321">$D69*CA69</f>
        <v>0</v>
      </c>
      <c r="CC69" s="73">
        <v>0</v>
      </c>
      <c r="CD69" s="76">
        <f t="shared" ref="CD69:CD79" si="322">$D69*CC69</f>
        <v>0</v>
      </c>
      <c r="CE69" s="73">
        <v>0</v>
      </c>
      <c r="CF69" s="76">
        <f t="shared" ref="CF69:CF79" si="323">$D69*CE69</f>
        <v>0</v>
      </c>
      <c r="CG69" s="73">
        <v>0</v>
      </c>
      <c r="CH69" s="76">
        <f t="shared" ref="CH69:CH79" si="324">$D69*CG69</f>
        <v>0</v>
      </c>
      <c r="CI69" s="73">
        <v>0</v>
      </c>
      <c r="CJ69" s="76">
        <f t="shared" ref="CJ69:CJ79" si="325">$D69*CI69</f>
        <v>0</v>
      </c>
      <c r="CK69" s="73">
        <v>0</v>
      </c>
      <c r="CL69" s="76">
        <f t="shared" ref="CL69:CL79" si="326">$D69*CK69</f>
        <v>0</v>
      </c>
      <c r="CM69" s="73">
        <v>0</v>
      </c>
      <c r="CN69" s="76">
        <f t="shared" ref="CN69:CN79" si="327">$D69*CM69</f>
        <v>0</v>
      </c>
      <c r="CO69" s="73">
        <v>0</v>
      </c>
      <c r="CP69" s="76">
        <f t="shared" ref="CP69:CP79" si="328">$D69*CO69</f>
        <v>0</v>
      </c>
      <c r="CQ69" s="73">
        <v>0</v>
      </c>
      <c r="CR69" s="76">
        <f t="shared" ref="CR69:CR79" si="329">$D69*CQ69</f>
        <v>0</v>
      </c>
      <c r="CS69" s="73">
        <v>0</v>
      </c>
      <c r="CT69" s="76">
        <f t="shared" ref="CT69:CT79" si="330">$D69*CS69</f>
        <v>0</v>
      </c>
      <c r="CU69" s="73">
        <v>0</v>
      </c>
      <c r="CV69" s="76">
        <f t="shared" ref="CV69:CV79" si="331">$D69*CU69</f>
        <v>0</v>
      </c>
      <c r="CW69" s="73">
        <v>0</v>
      </c>
      <c r="CX69" s="76">
        <f t="shared" ref="CX69:CX79" si="332">$D69*CW69</f>
        <v>0</v>
      </c>
      <c r="CY69" s="73">
        <v>0</v>
      </c>
      <c r="CZ69" s="76">
        <f t="shared" ref="CZ69:CZ79" si="333">$D69*CY69</f>
        <v>0</v>
      </c>
      <c r="DA69" s="73">
        <v>0</v>
      </c>
      <c r="DB69" s="76">
        <f t="shared" ref="DB69:DB79" si="334">$D69*DA69</f>
        <v>0</v>
      </c>
      <c r="DC69" s="73">
        <v>0</v>
      </c>
      <c r="DD69" s="76">
        <f t="shared" ref="DD69:DD79" si="335">$D69*DC69</f>
        <v>0</v>
      </c>
      <c r="DE69" s="73">
        <v>0</v>
      </c>
      <c r="DF69" s="76">
        <f t="shared" ref="DF69:DF79" si="336">$D69*DE69</f>
        <v>0</v>
      </c>
      <c r="DG69" s="73">
        <v>0</v>
      </c>
      <c r="DH69" s="76">
        <f t="shared" ref="DH69:DH79" si="337">$D69*DG69</f>
        <v>0</v>
      </c>
      <c r="DI69" s="73">
        <v>0</v>
      </c>
      <c r="DJ69" s="76">
        <f t="shared" ref="DJ69:DJ79" si="338">$D69*DI69</f>
        <v>0</v>
      </c>
      <c r="DK69" s="73">
        <v>0</v>
      </c>
      <c r="DL69" s="76">
        <f t="shared" ref="DL69:DL79" si="339">$D69*DK69</f>
        <v>0</v>
      </c>
      <c r="DM69" s="73">
        <v>0</v>
      </c>
      <c r="DN69" s="76">
        <f t="shared" ref="DN69:DN79" si="340">$D69*DM69</f>
        <v>0</v>
      </c>
      <c r="DO69" s="73">
        <v>0</v>
      </c>
      <c r="DP69" s="76">
        <f t="shared" ref="DP69:DP79" si="341">$D69*DO69</f>
        <v>0</v>
      </c>
      <c r="DQ69" s="73">
        <v>0</v>
      </c>
      <c r="DR69" s="76">
        <f t="shared" ref="DR69:DR79" si="342">$D69*DQ69</f>
        <v>0</v>
      </c>
      <c r="DS69" s="73">
        <v>0</v>
      </c>
      <c r="DT69" s="76">
        <f t="shared" ref="DT69:DT79" si="343">$D69*DS69</f>
        <v>0</v>
      </c>
      <c r="DU69" s="73">
        <v>0</v>
      </c>
      <c r="DV69" s="76">
        <f t="shared" ref="DV69:DV79" si="344">$D69*DU69</f>
        <v>0</v>
      </c>
      <c r="DW69" s="73">
        <v>0</v>
      </c>
      <c r="DX69" s="76">
        <f t="shared" ref="DX69:DX79" si="345">$D69*DW69</f>
        <v>0</v>
      </c>
      <c r="DY69" s="73">
        <v>0</v>
      </c>
      <c r="DZ69" s="76">
        <f t="shared" ref="DZ69:DZ79" si="346">$D69*DY69</f>
        <v>0</v>
      </c>
      <c r="EA69" s="73">
        <v>0</v>
      </c>
      <c r="EB69" s="76">
        <f t="shared" ref="EB69:EB79" si="347">$D69*EA69</f>
        <v>0</v>
      </c>
      <c r="EC69" s="73">
        <v>0</v>
      </c>
      <c r="ED69" s="76">
        <f t="shared" ref="ED69:ED79" si="348">$D69*EC69</f>
        <v>0</v>
      </c>
      <c r="EE69" s="73">
        <v>0</v>
      </c>
      <c r="EF69" s="76">
        <f t="shared" ref="EF69:EF79" si="349">$D69*EE69</f>
        <v>0</v>
      </c>
      <c r="EG69" s="73">
        <v>0</v>
      </c>
      <c r="EH69" s="76">
        <f t="shared" ref="EH69:EH79" si="350">$D69*EG69</f>
        <v>0</v>
      </c>
      <c r="EI69" s="73">
        <v>0</v>
      </c>
      <c r="EJ69" s="76">
        <f t="shared" ref="EJ69:EL79" si="351">$D69*EI69</f>
        <v>0</v>
      </c>
      <c r="EK69" s="73">
        <v>0</v>
      </c>
      <c r="EL69" s="76">
        <f t="shared" si="351"/>
        <v>0</v>
      </c>
      <c r="EM69" s="73">
        <v>0</v>
      </c>
      <c r="EN69" s="76">
        <f t="shared" ref="EN69:EN79" si="352">$D69*EM69</f>
        <v>0</v>
      </c>
      <c r="EO69" s="73">
        <v>0</v>
      </c>
      <c r="EP69" s="76">
        <f t="shared" ref="EP69:EP79" si="353">$D69*EO69</f>
        <v>0</v>
      </c>
      <c r="EQ69" s="73">
        <v>0</v>
      </c>
      <c r="ER69" s="76">
        <f t="shared" ref="ER69:ER79" si="354">$D69*EQ69</f>
        <v>0</v>
      </c>
      <c r="ES69" s="73">
        <v>0</v>
      </c>
      <c r="ET69" s="76">
        <f t="shared" ref="ET69:ET79" si="355">$D69*ES69</f>
        <v>0</v>
      </c>
    </row>
    <row r="70" spans="1:150" s="44" customFormat="1" ht="13.5" thickBot="1" x14ac:dyDescent="0.25">
      <c r="A70" s="148"/>
      <c r="B70" s="72" t="s">
        <v>86</v>
      </c>
      <c r="C70" s="41" t="s">
        <v>96</v>
      </c>
      <c r="D70" s="85">
        <v>1</v>
      </c>
      <c r="E70" s="73">
        <v>0</v>
      </c>
      <c r="F70" s="76">
        <f t="shared" si="285"/>
        <v>0</v>
      </c>
      <c r="G70" s="73">
        <v>0</v>
      </c>
      <c r="H70" s="76">
        <f t="shared" si="286"/>
        <v>0</v>
      </c>
      <c r="I70" s="73">
        <v>0</v>
      </c>
      <c r="J70" s="76">
        <f t="shared" si="287"/>
        <v>0</v>
      </c>
      <c r="K70" s="73">
        <v>0</v>
      </c>
      <c r="L70" s="76">
        <f t="shared" si="288"/>
        <v>0</v>
      </c>
      <c r="M70" s="73">
        <v>0</v>
      </c>
      <c r="N70" s="76">
        <f t="shared" si="289"/>
        <v>0</v>
      </c>
      <c r="O70" s="73">
        <v>0</v>
      </c>
      <c r="P70" s="76">
        <f t="shared" si="290"/>
        <v>0</v>
      </c>
      <c r="Q70" s="73">
        <v>0</v>
      </c>
      <c r="R70" s="76">
        <f t="shared" si="291"/>
        <v>0</v>
      </c>
      <c r="S70" s="73">
        <v>0</v>
      </c>
      <c r="T70" s="76">
        <f t="shared" si="292"/>
        <v>0</v>
      </c>
      <c r="U70" s="73">
        <v>0</v>
      </c>
      <c r="V70" s="76">
        <f t="shared" si="293"/>
        <v>0</v>
      </c>
      <c r="W70" s="73">
        <v>0</v>
      </c>
      <c r="X70" s="76">
        <f t="shared" si="294"/>
        <v>0</v>
      </c>
      <c r="Y70" s="73">
        <v>0</v>
      </c>
      <c r="Z70" s="76">
        <f t="shared" si="295"/>
        <v>0</v>
      </c>
      <c r="AA70" s="73">
        <v>0</v>
      </c>
      <c r="AB70" s="76">
        <f t="shared" si="296"/>
        <v>0</v>
      </c>
      <c r="AC70" s="73">
        <v>0</v>
      </c>
      <c r="AD70" s="76">
        <f t="shared" si="297"/>
        <v>0</v>
      </c>
      <c r="AE70" s="73">
        <v>0</v>
      </c>
      <c r="AF70" s="76">
        <f t="shared" si="298"/>
        <v>0</v>
      </c>
      <c r="AG70" s="73">
        <v>0</v>
      </c>
      <c r="AH70" s="76">
        <f t="shared" si="299"/>
        <v>0</v>
      </c>
      <c r="AI70" s="73">
        <v>0</v>
      </c>
      <c r="AJ70" s="76">
        <f t="shared" si="300"/>
        <v>0</v>
      </c>
      <c r="AK70" s="73">
        <v>0</v>
      </c>
      <c r="AL70" s="76">
        <f t="shared" si="301"/>
        <v>0</v>
      </c>
      <c r="AM70" s="73">
        <v>0</v>
      </c>
      <c r="AN70" s="76">
        <f t="shared" si="302"/>
        <v>0</v>
      </c>
      <c r="AO70" s="73">
        <v>0</v>
      </c>
      <c r="AP70" s="76">
        <f t="shared" si="303"/>
        <v>0</v>
      </c>
      <c r="AQ70" s="73">
        <v>0</v>
      </c>
      <c r="AR70" s="76">
        <f t="shared" si="304"/>
        <v>0</v>
      </c>
      <c r="AS70" s="73">
        <v>0</v>
      </c>
      <c r="AT70" s="76">
        <f t="shared" si="305"/>
        <v>0</v>
      </c>
      <c r="AU70" s="73">
        <v>0</v>
      </c>
      <c r="AV70" s="76">
        <f t="shared" si="306"/>
        <v>0</v>
      </c>
      <c r="AW70" s="73">
        <v>0</v>
      </c>
      <c r="AX70" s="76">
        <f t="shared" si="307"/>
        <v>0</v>
      </c>
      <c r="AY70" s="73">
        <v>0</v>
      </c>
      <c r="AZ70" s="76">
        <f t="shared" si="308"/>
        <v>0</v>
      </c>
      <c r="BA70" s="73">
        <v>0</v>
      </c>
      <c r="BB70" s="76">
        <f t="shared" si="309"/>
        <v>0</v>
      </c>
      <c r="BC70" s="73">
        <v>0</v>
      </c>
      <c r="BD70" s="76">
        <f t="shared" si="310"/>
        <v>0</v>
      </c>
      <c r="BE70" s="73">
        <v>0</v>
      </c>
      <c r="BF70" s="76">
        <f t="shared" si="311"/>
        <v>0</v>
      </c>
      <c r="BG70" s="73">
        <v>0</v>
      </c>
      <c r="BH70" s="76">
        <f t="shared" si="312"/>
        <v>0</v>
      </c>
      <c r="BI70" s="73">
        <v>0</v>
      </c>
      <c r="BJ70" s="76">
        <f t="shared" si="313"/>
        <v>0</v>
      </c>
      <c r="BK70" s="73">
        <v>0</v>
      </c>
      <c r="BL70" s="76">
        <f t="shared" si="314"/>
        <v>0</v>
      </c>
      <c r="BM70" s="73">
        <v>0</v>
      </c>
      <c r="BN70" s="76">
        <f t="shared" si="314"/>
        <v>0</v>
      </c>
      <c r="BO70" s="73">
        <v>0</v>
      </c>
      <c r="BP70" s="76">
        <f t="shared" si="315"/>
        <v>0</v>
      </c>
      <c r="BQ70" s="73">
        <v>0</v>
      </c>
      <c r="BR70" s="76">
        <f t="shared" si="316"/>
        <v>0</v>
      </c>
      <c r="BS70" s="73">
        <v>0</v>
      </c>
      <c r="BT70" s="76">
        <f t="shared" si="317"/>
        <v>0</v>
      </c>
      <c r="BU70" s="73">
        <v>0</v>
      </c>
      <c r="BV70" s="76">
        <f t="shared" si="318"/>
        <v>0</v>
      </c>
      <c r="BW70" s="73">
        <v>0</v>
      </c>
      <c r="BX70" s="76">
        <f t="shared" si="319"/>
        <v>0</v>
      </c>
      <c r="BY70" s="73">
        <v>0</v>
      </c>
      <c r="BZ70" s="76">
        <f t="shared" si="320"/>
        <v>0</v>
      </c>
      <c r="CA70" s="73">
        <v>0</v>
      </c>
      <c r="CB70" s="76">
        <f t="shared" si="321"/>
        <v>0</v>
      </c>
      <c r="CC70" s="73">
        <v>0</v>
      </c>
      <c r="CD70" s="76">
        <f t="shared" si="322"/>
        <v>0</v>
      </c>
      <c r="CE70" s="73">
        <v>0</v>
      </c>
      <c r="CF70" s="76">
        <f t="shared" si="323"/>
        <v>0</v>
      </c>
      <c r="CG70" s="73">
        <v>0</v>
      </c>
      <c r="CH70" s="76">
        <f t="shared" si="324"/>
        <v>0</v>
      </c>
      <c r="CI70" s="73">
        <v>0</v>
      </c>
      <c r="CJ70" s="76">
        <f t="shared" si="325"/>
        <v>0</v>
      </c>
      <c r="CK70" s="73">
        <v>0</v>
      </c>
      <c r="CL70" s="76">
        <f t="shared" si="326"/>
        <v>0</v>
      </c>
      <c r="CM70" s="73">
        <v>0</v>
      </c>
      <c r="CN70" s="76">
        <f t="shared" si="327"/>
        <v>0</v>
      </c>
      <c r="CO70" s="73">
        <v>0</v>
      </c>
      <c r="CP70" s="76">
        <f t="shared" si="328"/>
        <v>0</v>
      </c>
      <c r="CQ70" s="73">
        <v>0</v>
      </c>
      <c r="CR70" s="76">
        <f t="shared" si="329"/>
        <v>0</v>
      </c>
      <c r="CS70" s="73">
        <v>0</v>
      </c>
      <c r="CT70" s="76">
        <f t="shared" si="330"/>
        <v>0</v>
      </c>
      <c r="CU70" s="73">
        <v>0</v>
      </c>
      <c r="CV70" s="76">
        <f t="shared" si="331"/>
        <v>0</v>
      </c>
      <c r="CW70" s="73">
        <v>0</v>
      </c>
      <c r="CX70" s="76">
        <f t="shared" si="332"/>
        <v>0</v>
      </c>
      <c r="CY70" s="73">
        <v>0</v>
      </c>
      <c r="CZ70" s="76">
        <f t="shared" si="333"/>
        <v>0</v>
      </c>
      <c r="DA70" s="73">
        <v>0</v>
      </c>
      <c r="DB70" s="76">
        <f t="shared" si="334"/>
        <v>0</v>
      </c>
      <c r="DC70" s="73">
        <v>0</v>
      </c>
      <c r="DD70" s="76">
        <f t="shared" si="335"/>
        <v>0</v>
      </c>
      <c r="DE70" s="73">
        <v>0</v>
      </c>
      <c r="DF70" s="76">
        <f t="shared" si="336"/>
        <v>0</v>
      </c>
      <c r="DG70" s="73">
        <v>0</v>
      </c>
      <c r="DH70" s="76">
        <f t="shared" si="337"/>
        <v>0</v>
      </c>
      <c r="DI70" s="73">
        <v>0</v>
      </c>
      <c r="DJ70" s="76">
        <f t="shared" si="338"/>
        <v>0</v>
      </c>
      <c r="DK70" s="73">
        <v>0</v>
      </c>
      <c r="DL70" s="76">
        <f t="shared" si="339"/>
        <v>0</v>
      </c>
      <c r="DM70" s="73">
        <v>0</v>
      </c>
      <c r="DN70" s="76">
        <f t="shared" si="340"/>
        <v>0</v>
      </c>
      <c r="DO70" s="73">
        <v>0</v>
      </c>
      <c r="DP70" s="76">
        <f t="shared" si="341"/>
        <v>0</v>
      </c>
      <c r="DQ70" s="73">
        <v>0</v>
      </c>
      <c r="DR70" s="76">
        <f t="shared" si="342"/>
        <v>0</v>
      </c>
      <c r="DS70" s="73">
        <v>0</v>
      </c>
      <c r="DT70" s="76">
        <f t="shared" si="343"/>
        <v>0</v>
      </c>
      <c r="DU70" s="73">
        <v>0</v>
      </c>
      <c r="DV70" s="76">
        <f t="shared" si="344"/>
        <v>0</v>
      </c>
      <c r="DW70" s="73">
        <v>0</v>
      </c>
      <c r="DX70" s="76">
        <f t="shared" si="345"/>
        <v>0</v>
      </c>
      <c r="DY70" s="73">
        <v>0</v>
      </c>
      <c r="DZ70" s="76">
        <f t="shared" si="346"/>
        <v>0</v>
      </c>
      <c r="EA70" s="73">
        <v>0</v>
      </c>
      <c r="EB70" s="76">
        <f t="shared" si="347"/>
        <v>0</v>
      </c>
      <c r="EC70" s="73">
        <v>0</v>
      </c>
      <c r="ED70" s="76">
        <f t="shared" si="348"/>
        <v>0</v>
      </c>
      <c r="EE70" s="73">
        <v>0</v>
      </c>
      <c r="EF70" s="76">
        <f t="shared" si="349"/>
        <v>0</v>
      </c>
      <c r="EG70" s="73">
        <v>0</v>
      </c>
      <c r="EH70" s="76">
        <f t="shared" si="350"/>
        <v>0</v>
      </c>
      <c r="EI70" s="73">
        <v>0</v>
      </c>
      <c r="EJ70" s="76">
        <f t="shared" si="351"/>
        <v>0</v>
      </c>
      <c r="EK70" s="73">
        <v>0</v>
      </c>
      <c r="EL70" s="76">
        <f t="shared" si="351"/>
        <v>0</v>
      </c>
      <c r="EM70" s="73">
        <v>0</v>
      </c>
      <c r="EN70" s="76">
        <f t="shared" si="352"/>
        <v>0</v>
      </c>
      <c r="EO70" s="73">
        <v>0</v>
      </c>
      <c r="EP70" s="76">
        <f t="shared" si="353"/>
        <v>0</v>
      </c>
      <c r="EQ70" s="73">
        <v>0</v>
      </c>
      <c r="ER70" s="76">
        <f t="shared" si="354"/>
        <v>0</v>
      </c>
      <c r="ES70" s="73">
        <v>0</v>
      </c>
      <c r="ET70" s="76">
        <f t="shared" si="355"/>
        <v>0</v>
      </c>
    </row>
    <row r="71" spans="1:150" s="44" customFormat="1" ht="13.5" thickBot="1" x14ac:dyDescent="0.25">
      <c r="A71" s="128" t="s">
        <v>87</v>
      </c>
      <c r="B71" s="77" t="s">
        <v>2</v>
      </c>
      <c r="C71" s="41" t="s">
        <v>96</v>
      </c>
      <c r="D71" s="85">
        <v>4</v>
      </c>
      <c r="E71" s="78">
        <v>0</v>
      </c>
      <c r="F71" s="79">
        <f t="shared" si="285"/>
        <v>0</v>
      </c>
      <c r="G71" s="78">
        <v>0</v>
      </c>
      <c r="H71" s="79">
        <f t="shared" si="286"/>
        <v>0</v>
      </c>
      <c r="I71" s="78">
        <v>0</v>
      </c>
      <c r="J71" s="79">
        <f t="shared" si="287"/>
        <v>0</v>
      </c>
      <c r="K71" s="78">
        <v>0</v>
      </c>
      <c r="L71" s="79">
        <f t="shared" si="288"/>
        <v>0</v>
      </c>
      <c r="M71" s="78">
        <v>0</v>
      </c>
      <c r="N71" s="79">
        <f t="shared" si="289"/>
        <v>0</v>
      </c>
      <c r="O71" s="78">
        <v>0</v>
      </c>
      <c r="P71" s="79">
        <f t="shared" si="290"/>
        <v>0</v>
      </c>
      <c r="Q71" s="78">
        <v>0</v>
      </c>
      <c r="R71" s="79">
        <f t="shared" si="291"/>
        <v>0</v>
      </c>
      <c r="S71" s="78">
        <v>0</v>
      </c>
      <c r="T71" s="79">
        <f t="shared" si="292"/>
        <v>0</v>
      </c>
      <c r="U71" s="78">
        <v>0</v>
      </c>
      <c r="V71" s="79">
        <f t="shared" si="293"/>
        <v>0</v>
      </c>
      <c r="W71" s="78">
        <v>0</v>
      </c>
      <c r="X71" s="79">
        <f t="shared" si="294"/>
        <v>0</v>
      </c>
      <c r="Y71" s="78">
        <v>0</v>
      </c>
      <c r="Z71" s="79">
        <f t="shared" si="295"/>
        <v>0</v>
      </c>
      <c r="AA71" s="78">
        <v>0</v>
      </c>
      <c r="AB71" s="79">
        <f t="shared" si="296"/>
        <v>0</v>
      </c>
      <c r="AC71" s="78">
        <v>0</v>
      </c>
      <c r="AD71" s="79">
        <f t="shared" si="297"/>
        <v>0</v>
      </c>
      <c r="AE71" s="78">
        <v>0</v>
      </c>
      <c r="AF71" s="79">
        <f t="shared" si="298"/>
        <v>0</v>
      </c>
      <c r="AG71" s="78">
        <v>0</v>
      </c>
      <c r="AH71" s="79">
        <f t="shared" si="299"/>
        <v>0</v>
      </c>
      <c r="AI71" s="78">
        <v>0</v>
      </c>
      <c r="AJ71" s="79">
        <f t="shared" si="300"/>
        <v>0</v>
      </c>
      <c r="AK71" s="78">
        <v>0</v>
      </c>
      <c r="AL71" s="79">
        <f t="shared" si="301"/>
        <v>0</v>
      </c>
      <c r="AM71" s="78">
        <v>0</v>
      </c>
      <c r="AN71" s="79">
        <f t="shared" si="302"/>
        <v>0</v>
      </c>
      <c r="AO71" s="78">
        <v>0</v>
      </c>
      <c r="AP71" s="79">
        <f t="shared" si="303"/>
        <v>0</v>
      </c>
      <c r="AQ71" s="78">
        <v>0</v>
      </c>
      <c r="AR71" s="79">
        <f t="shared" si="304"/>
        <v>0</v>
      </c>
      <c r="AS71" s="78">
        <v>0</v>
      </c>
      <c r="AT71" s="79">
        <f t="shared" si="305"/>
        <v>0</v>
      </c>
      <c r="AU71" s="78">
        <v>0</v>
      </c>
      <c r="AV71" s="79">
        <f t="shared" si="306"/>
        <v>0</v>
      </c>
      <c r="AW71" s="78">
        <v>0</v>
      </c>
      <c r="AX71" s="79">
        <f t="shared" si="307"/>
        <v>0</v>
      </c>
      <c r="AY71" s="78">
        <v>0</v>
      </c>
      <c r="AZ71" s="79">
        <f t="shared" si="308"/>
        <v>0</v>
      </c>
      <c r="BA71" s="78">
        <v>0</v>
      </c>
      <c r="BB71" s="79">
        <f t="shared" si="309"/>
        <v>0</v>
      </c>
      <c r="BC71" s="78">
        <v>0</v>
      </c>
      <c r="BD71" s="79">
        <f t="shared" si="310"/>
        <v>0</v>
      </c>
      <c r="BE71" s="78">
        <v>0</v>
      </c>
      <c r="BF71" s="79">
        <f t="shared" si="311"/>
        <v>0</v>
      </c>
      <c r="BG71" s="78">
        <v>0</v>
      </c>
      <c r="BH71" s="79">
        <f t="shared" si="312"/>
        <v>0</v>
      </c>
      <c r="BI71" s="78">
        <v>0</v>
      </c>
      <c r="BJ71" s="79">
        <f t="shared" si="313"/>
        <v>0</v>
      </c>
      <c r="BK71" s="78">
        <v>0</v>
      </c>
      <c r="BL71" s="79">
        <f t="shared" si="314"/>
        <v>0</v>
      </c>
      <c r="BM71" s="78">
        <v>0</v>
      </c>
      <c r="BN71" s="79">
        <f t="shared" si="314"/>
        <v>0</v>
      </c>
      <c r="BO71" s="78">
        <v>0</v>
      </c>
      <c r="BP71" s="79">
        <f t="shared" si="315"/>
        <v>0</v>
      </c>
      <c r="BQ71" s="78">
        <v>0</v>
      </c>
      <c r="BR71" s="79">
        <f t="shared" si="316"/>
        <v>0</v>
      </c>
      <c r="BS71" s="78">
        <v>0</v>
      </c>
      <c r="BT71" s="79">
        <f t="shared" si="317"/>
        <v>0</v>
      </c>
      <c r="BU71" s="78">
        <v>0</v>
      </c>
      <c r="BV71" s="79">
        <f t="shared" si="318"/>
        <v>0</v>
      </c>
      <c r="BW71" s="78">
        <v>0</v>
      </c>
      <c r="BX71" s="79">
        <f t="shared" si="319"/>
        <v>0</v>
      </c>
      <c r="BY71" s="78">
        <v>0</v>
      </c>
      <c r="BZ71" s="79">
        <f t="shared" si="320"/>
        <v>0</v>
      </c>
      <c r="CA71" s="78">
        <v>0</v>
      </c>
      <c r="CB71" s="79">
        <f t="shared" si="321"/>
        <v>0</v>
      </c>
      <c r="CC71" s="78">
        <v>0</v>
      </c>
      <c r="CD71" s="79">
        <f t="shared" si="322"/>
        <v>0</v>
      </c>
      <c r="CE71" s="78">
        <v>0</v>
      </c>
      <c r="CF71" s="79">
        <f t="shared" si="323"/>
        <v>0</v>
      </c>
      <c r="CG71" s="78">
        <v>0</v>
      </c>
      <c r="CH71" s="79">
        <f t="shared" si="324"/>
        <v>0</v>
      </c>
      <c r="CI71" s="78">
        <v>0</v>
      </c>
      <c r="CJ71" s="79">
        <f t="shared" si="325"/>
        <v>0</v>
      </c>
      <c r="CK71" s="78">
        <v>0</v>
      </c>
      <c r="CL71" s="79">
        <f t="shared" si="326"/>
        <v>0</v>
      </c>
      <c r="CM71" s="78">
        <v>0</v>
      </c>
      <c r="CN71" s="79">
        <f t="shared" si="327"/>
        <v>0</v>
      </c>
      <c r="CO71" s="78">
        <v>0</v>
      </c>
      <c r="CP71" s="79">
        <f t="shared" si="328"/>
        <v>0</v>
      </c>
      <c r="CQ71" s="78">
        <v>0</v>
      </c>
      <c r="CR71" s="79">
        <f t="shared" si="329"/>
        <v>0</v>
      </c>
      <c r="CS71" s="78">
        <v>0</v>
      </c>
      <c r="CT71" s="79">
        <f t="shared" si="330"/>
        <v>0</v>
      </c>
      <c r="CU71" s="78">
        <v>0</v>
      </c>
      <c r="CV71" s="79">
        <f t="shared" si="331"/>
        <v>0</v>
      </c>
      <c r="CW71" s="78">
        <v>0</v>
      </c>
      <c r="CX71" s="79">
        <f t="shared" si="332"/>
        <v>0</v>
      </c>
      <c r="CY71" s="78">
        <v>0</v>
      </c>
      <c r="CZ71" s="79">
        <f t="shared" si="333"/>
        <v>0</v>
      </c>
      <c r="DA71" s="78">
        <v>0</v>
      </c>
      <c r="DB71" s="79">
        <f t="shared" si="334"/>
        <v>0</v>
      </c>
      <c r="DC71" s="78">
        <v>0</v>
      </c>
      <c r="DD71" s="79">
        <f t="shared" si="335"/>
        <v>0</v>
      </c>
      <c r="DE71" s="78">
        <v>0</v>
      </c>
      <c r="DF71" s="79">
        <f t="shared" si="336"/>
        <v>0</v>
      </c>
      <c r="DG71" s="78">
        <v>0</v>
      </c>
      <c r="DH71" s="79">
        <f t="shared" si="337"/>
        <v>0</v>
      </c>
      <c r="DI71" s="78">
        <v>0</v>
      </c>
      <c r="DJ71" s="79">
        <f t="shared" si="338"/>
        <v>0</v>
      </c>
      <c r="DK71" s="78">
        <v>0</v>
      </c>
      <c r="DL71" s="79">
        <f t="shared" si="339"/>
        <v>0</v>
      </c>
      <c r="DM71" s="78">
        <v>0</v>
      </c>
      <c r="DN71" s="79">
        <f t="shared" si="340"/>
        <v>0</v>
      </c>
      <c r="DO71" s="78">
        <v>0</v>
      </c>
      <c r="DP71" s="79">
        <f t="shared" si="341"/>
        <v>0</v>
      </c>
      <c r="DQ71" s="78">
        <v>0</v>
      </c>
      <c r="DR71" s="79">
        <f t="shared" si="342"/>
        <v>0</v>
      </c>
      <c r="DS71" s="78">
        <v>0</v>
      </c>
      <c r="DT71" s="79">
        <f t="shared" si="343"/>
        <v>0</v>
      </c>
      <c r="DU71" s="78">
        <v>0</v>
      </c>
      <c r="DV71" s="79">
        <f t="shared" si="344"/>
        <v>0</v>
      </c>
      <c r="DW71" s="78">
        <v>0</v>
      </c>
      <c r="DX71" s="79">
        <f t="shared" si="345"/>
        <v>0</v>
      </c>
      <c r="DY71" s="78">
        <v>0</v>
      </c>
      <c r="DZ71" s="79">
        <f t="shared" si="346"/>
        <v>0</v>
      </c>
      <c r="EA71" s="78">
        <v>0</v>
      </c>
      <c r="EB71" s="79">
        <f t="shared" si="347"/>
        <v>0</v>
      </c>
      <c r="EC71" s="78">
        <v>0</v>
      </c>
      <c r="ED71" s="79">
        <f t="shared" si="348"/>
        <v>0</v>
      </c>
      <c r="EE71" s="78">
        <v>0</v>
      </c>
      <c r="EF71" s="79">
        <f t="shared" si="349"/>
        <v>0</v>
      </c>
      <c r="EG71" s="78">
        <v>0</v>
      </c>
      <c r="EH71" s="79">
        <f t="shared" si="350"/>
        <v>0</v>
      </c>
      <c r="EI71" s="78">
        <v>0</v>
      </c>
      <c r="EJ71" s="79">
        <f t="shared" si="351"/>
        <v>0</v>
      </c>
      <c r="EK71" s="78">
        <v>0</v>
      </c>
      <c r="EL71" s="79">
        <f t="shared" si="351"/>
        <v>0</v>
      </c>
      <c r="EM71" s="78">
        <v>0</v>
      </c>
      <c r="EN71" s="79">
        <f t="shared" si="352"/>
        <v>0</v>
      </c>
      <c r="EO71" s="78">
        <v>0</v>
      </c>
      <c r="EP71" s="79">
        <f t="shared" si="353"/>
        <v>0</v>
      </c>
      <c r="EQ71" s="78">
        <v>0</v>
      </c>
      <c r="ER71" s="79">
        <f t="shared" si="354"/>
        <v>0</v>
      </c>
      <c r="ES71" s="78">
        <v>0</v>
      </c>
      <c r="ET71" s="79">
        <f t="shared" si="355"/>
        <v>0</v>
      </c>
    </row>
    <row r="72" spans="1:150" s="44" customFormat="1" ht="13.5" thickBot="1" x14ac:dyDescent="0.25">
      <c r="A72" s="129"/>
      <c r="B72" s="77" t="s">
        <v>88</v>
      </c>
      <c r="C72" s="41" t="s">
        <v>96</v>
      </c>
      <c r="D72" s="85">
        <v>2.5</v>
      </c>
      <c r="E72" s="78">
        <v>0</v>
      </c>
      <c r="F72" s="79">
        <f t="shared" si="285"/>
        <v>0</v>
      </c>
      <c r="G72" s="78">
        <v>0</v>
      </c>
      <c r="H72" s="79">
        <f t="shared" si="286"/>
        <v>0</v>
      </c>
      <c r="I72" s="78">
        <v>0</v>
      </c>
      <c r="J72" s="79">
        <f t="shared" si="287"/>
        <v>0</v>
      </c>
      <c r="K72" s="78">
        <v>0</v>
      </c>
      <c r="L72" s="79">
        <f t="shared" si="288"/>
        <v>0</v>
      </c>
      <c r="M72" s="78">
        <v>0</v>
      </c>
      <c r="N72" s="79">
        <f t="shared" si="289"/>
        <v>0</v>
      </c>
      <c r="O72" s="78">
        <v>0</v>
      </c>
      <c r="P72" s="79">
        <f t="shared" si="290"/>
        <v>0</v>
      </c>
      <c r="Q72" s="78">
        <v>0</v>
      </c>
      <c r="R72" s="79">
        <f t="shared" si="291"/>
        <v>0</v>
      </c>
      <c r="S72" s="78">
        <v>0</v>
      </c>
      <c r="T72" s="79">
        <f t="shared" si="292"/>
        <v>0</v>
      </c>
      <c r="U72" s="78">
        <v>0</v>
      </c>
      <c r="V72" s="79">
        <f t="shared" si="293"/>
        <v>0</v>
      </c>
      <c r="W72" s="78">
        <v>0</v>
      </c>
      <c r="X72" s="79">
        <f t="shared" si="294"/>
        <v>0</v>
      </c>
      <c r="Y72" s="78">
        <v>0</v>
      </c>
      <c r="Z72" s="79">
        <f t="shared" si="295"/>
        <v>0</v>
      </c>
      <c r="AA72" s="78">
        <v>0</v>
      </c>
      <c r="AB72" s="79">
        <f t="shared" si="296"/>
        <v>0</v>
      </c>
      <c r="AC72" s="78">
        <v>0</v>
      </c>
      <c r="AD72" s="79">
        <f t="shared" si="297"/>
        <v>0</v>
      </c>
      <c r="AE72" s="78">
        <v>0</v>
      </c>
      <c r="AF72" s="79">
        <f t="shared" si="298"/>
        <v>0</v>
      </c>
      <c r="AG72" s="78">
        <v>0</v>
      </c>
      <c r="AH72" s="79">
        <f t="shared" si="299"/>
        <v>0</v>
      </c>
      <c r="AI72" s="78">
        <v>0</v>
      </c>
      <c r="AJ72" s="79">
        <f t="shared" si="300"/>
        <v>0</v>
      </c>
      <c r="AK72" s="78">
        <v>0</v>
      </c>
      <c r="AL72" s="79">
        <f t="shared" si="301"/>
        <v>0</v>
      </c>
      <c r="AM72" s="78">
        <v>0</v>
      </c>
      <c r="AN72" s="79">
        <f t="shared" si="302"/>
        <v>0</v>
      </c>
      <c r="AO72" s="78">
        <v>0</v>
      </c>
      <c r="AP72" s="79">
        <f t="shared" si="303"/>
        <v>0</v>
      </c>
      <c r="AQ72" s="78">
        <v>0</v>
      </c>
      <c r="AR72" s="79">
        <f t="shared" si="304"/>
        <v>0</v>
      </c>
      <c r="AS72" s="78">
        <v>0</v>
      </c>
      <c r="AT72" s="79">
        <f t="shared" si="305"/>
        <v>0</v>
      </c>
      <c r="AU72" s="78">
        <v>0</v>
      </c>
      <c r="AV72" s="79">
        <f t="shared" si="306"/>
        <v>0</v>
      </c>
      <c r="AW72" s="78">
        <v>0</v>
      </c>
      <c r="AX72" s="79">
        <f t="shared" si="307"/>
        <v>0</v>
      </c>
      <c r="AY72" s="78">
        <v>0</v>
      </c>
      <c r="AZ72" s="79">
        <f t="shared" si="308"/>
        <v>0</v>
      </c>
      <c r="BA72" s="78">
        <v>0</v>
      </c>
      <c r="BB72" s="79">
        <f t="shared" si="309"/>
        <v>0</v>
      </c>
      <c r="BC72" s="78">
        <v>0</v>
      </c>
      <c r="BD72" s="79">
        <f t="shared" si="310"/>
        <v>0</v>
      </c>
      <c r="BE72" s="78">
        <v>0</v>
      </c>
      <c r="BF72" s="79">
        <f t="shared" si="311"/>
        <v>0</v>
      </c>
      <c r="BG72" s="78">
        <v>0</v>
      </c>
      <c r="BH72" s="79">
        <f t="shared" si="312"/>
        <v>0</v>
      </c>
      <c r="BI72" s="78">
        <v>0</v>
      </c>
      <c r="BJ72" s="79">
        <f t="shared" si="313"/>
        <v>0</v>
      </c>
      <c r="BK72" s="78">
        <v>0</v>
      </c>
      <c r="BL72" s="79">
        <f t="shared" si="314"/>
        <v>0</v>
      </c>
      <c r="BM72" s="78">
        <v>0</v>
      </c>
      <c r="BN72" s="79">
        <f t="shared" si="314"/>
        <v>0</v>
      </c>
      <c r="BO72" s="78">
        <v>0</v>
      </c>
      <c r="BP72" s="79">
        <f t="shared" si="315"/>
        <v>0</v>
      </c>
      <c r="BQ72" s="78">
        <v>0</v>
      </c>
      <c r="BR72" s="79">
        <f t="shared" si="316"/>
        <v>0</v>
      </c>
      <c r="BS72" s="78">
        <v>0</v>
      </c>
      <c r="BT72" s="79">
        <f t="shared" si="317"/>
        <v>0</v>
      </c>
      <c r="BU72" s="78">
        <v>0</v>
      </c>
      <c r="BV72" s="79">
        <f t="shared" si="318"/>
        <v>0</v>
      </c>
      <c r="BW72" s="78">
        <v>0</v>
      </c>
      <c r="BX72" s="79">
        <f t="shared" si="319"/>
        <v>0</v>
      </c>
      <c r="BY72" s="78">
        <v>0</v>
      </c>
      <c r="BZ72" s="79">
        <f t="shared" si="320"/>
        <v>0</v>
      </c>
      <c r="CA72" s="78">
        <v>0</v>
      </c>
      <c r="CB72" s="79">
        <f t="shared" si="321"/>
        <v>0</v>
      </c>
      <c r="CC72" s="78">
        <v>0</v>
      </c>
      <c r="CD72" s="79">
        <f t="shared" si="322"/>
        <v>0</v>
      </c>
      <c r="CE72" s="78">
        <v>0</v>
      </c>
      <c r="CF72" s="79">
        <f t="shared" si="323"/>
        <v>0</v>
      </c>
      <c r="CG72" s="78">
        <v>0</v>
      </c>
      <c r="CH72" s="79">
        <f t="shared" si="324"/>
        <v>0</v>
      </c>
      <c r="CI72" s="78">
        <v>0</v>
      </c>
      <c r="CJ72" s="79">
        <f t="shared" si="325"/>
        <v>0</v>
      </c>
      <c r="CK72" s="78">
        <v>0</v>
      </c>
      <c r="CL72" s="79">
        <f t="shared" si="326"/>
        <v>0</v>
      </c>
      <c r="CM72" s="78">
        <v>0</v>
      </c>
      <c r="CN72" s="79">
        <f t="shared" si="327"/>
        <v>0</v>
      </c>
      <c r="CO72" s="78">
        <v>0</v>
      </c>
      <c r="CP72" s="79">
        <f t="shared" si="328"/>
        <v>0</v>
      </c>
      <c r="CQ72" s="78">
        <v>0</v>
      </c>
      <c r="CR72" s="79">
        <f t="shared" si="329"/>
        <v>0</v>
      </c>
      <c r="CS72" s="78">
        <v>0</v>
      </c>
      <c r="CT72" s="79">
        <f t="shared" si="330"/>
        <v>0</v>
      </c>
      <c r="CU72" s="78">
        <v>0</v>
      </c>
      <c r="CV72" s="79">
        <f t="shared" si="331"/>
        <v>0</v>
      </c>
      <c r="CW72" s="78">
        <v>0</v>
      </c>
      <c r="CX72" s="79">
        <f t="shared" si="332"/>
        <v>0</v>
      </c>
      <c r="CY72" s="78">
        <v>0</v>
      </c>
      <c r="CZ72" s="79">
        <f t="shared" si="333"/>
        <v>0</v>
      </c>
      <c r="DA72" s="78">
        <v>0</v>
      </c>
      <c r="DB72" s="79">
        <f t="shared" si="334"/>
        <v>0</v>
      </c>
      <c r="DC72" s="78">
        <v>0</v>
      </c>
      <c r="DD72" s="79">
        <f t="shared" si="335"/>
        <v>0</v>
      </c>
      <c r="DE72" s="78">
        <v>0</v>
      </c>
      <c r="DF72" s="79">
        <f t="shared" si="336"/>
        <v>0</v>
      </c>
      <c r="DG72" s="78">
        <v>0</v>
      </c>
      <c r="DH72" s="79">
        <f t="shared" si="337"/>
        <v>0</v>
      </c>
      <c r="DI72" s="78">
        <v>0</v>
      </c>
      <c r="DJ72" s="79">
        <f t="shared" si="338"/>
        <v>0</v>
      </c>
      <c r="DK72" s="78">
        <v>0</v>
      </c>
      <c r="DL72" s="79">
        <f t="shared" si="339"/>
        <v>0</v>
      </c>
      <c r="DM72" s="78">
        <v>0</v>
      </c>
      <c r="DN72" s="79">
        <f t="shared" si="340"/>
        <v>0</v>
      </c>
      <c r="DO72" s="78">
        <v>0</v>
      </c>
      <c r="DP72" s="79">
        <f t="shared" si="341"/>
        <v>0</v>
      </c>
      <c r="DQ72" s="78">
        <v>0</v>
      </c>
      <c r="DR72" s="79">
        <f t="shared" si="342"/>
        <v>0</v>
      </c>
      <c r="DS72" s="78">
        <v>0</v>
      </c>
      <c r="DT72" s="79">
        <f t="shared" si="343"/>
        <v>0</v>
      </c>
      <c r="DU72" s="78">
        <v>0</v>
      </c>
      <c r="DV72" s="79">
        <f t="shared" si="344"/>
        <v>0</v>
      </c>
      <c r="DW72" s="78">
        <v>0</v>
      </c>
      <c r="DX72" s="79">
        <f t="shared" si="345"/>
        <v>0</v>
      </c>
      <c r="DY72" s="78">
        <v>0</v>
      </c>
      <c r="DZ72" s="79">
        <f t="shared" si="346"/>
        <v>0</v>
      </c>
      <c r="EA72" s="78">
        <v>0</v>
      </c>
      <c r="EB72" s="79">
        <f t="shared" si="347"/>
        <v>0</v>
      </c>
      <c r="EC72" s="78">
        <v>0</v>
      </c>
      <c r="ED72" s="79">
        <f t="shared" si="348"/>
        <v>0</v>
      </c>
      <c r="EE72" s="78">
        <v>0</v>
      </c>
      <c r="EF72" s="79">
        <f t="shared" si="349"/>
        <v>0</v>
      </c>
      <c r="EG72" s="78">
        <v>0</v>
      </c>
      <c r="EH72" s="79">
        <f t="shared" si="350"/>
        <v>0</v>
      </c>
      <c r="EI72" s="78">
        <v>0</v>
      </c>
      <c r="EJ72" s="79">
        <f t="shared" si="351"/>
        <v>0</v>
      </c>
      <c r="EK72" s="78">
        <v>0</v>
      </c>
      <c r="EL72" s="79">
        <f t="shared" si="351"/>
        <v>0</v>
      </c>
      <c r="EM72" s="78">
        <v>0</v>
      </c>
      <c r="EN72" s="79">
        <f t="shared" si="352"/>
        <v>0</v>
      </c>
      <c r="EO72" s="78">
        <v>0</v>
      </c>
      <c r="EP72" s="79">
        <f t="shared" si="353"/>
        <v>0</v>
      </c>
      <c r="EQ72" s="78">
        <v>0</v>
      </c>
      <c r="ER72" s="79">
        <f t="shared" si="354"/>
        <v>0</v>
      </c>
      <c r="ES72" s="78">
        <v>0</v>
      </c>
      <c r="ET72" s="79">
        <f t="shared" si="355"/>
        <v>0</v>
      </c>
    </row>
    <row r="73" spans="1:150" s="44" customFormat="1" ht="13.5" thickBot="1" x14ac:dyDescent="0.25">
      <c r="A73" s="129"/>
      <c r="B73" s="77" t="s">
        <v>89</v>
      </c>
      <c r="C73" s="41" t="s">
        <v>96</v>
      </c>
      <c r="D73" s="85">
        <v>2.5</v>
      </c>
      <c r="E73" s="80">
        <v>0</v>
      </c>
      <c r="F73" s="79">
        <f t="shared" si="285"/>
        <v>0</v>
      </c>
      <c r="G73" s="80">
        <v>0</v>
      </c>
      <c r="H73" s="79">
        <f t="shared" si="286"/>
        <v>0</v>
      </c>
      <c r="I73" s="80"/>
      <c r="J73" s="79">
        <f t="shared" si="287"/>
        <v>0</v>
      </c>
      <c r="K73" s="80"/>
      <c r="L73" s="79">
        <f t="shared" si="288"/>
        <v>0</v>
      </c>
      <c r="M73" s="80"/>
      <c r="N73" s="79">
        <f t="shared" si="289"/>
        <v>0</v>
      </c>
      <c r="O73" s="80"/>
      <c r="P73" s="79">
        <f t="shared" si="290"/>
        <v>0</v>
      </c>
      <c r="Q73" s="80"/>
      <c r="R73" s="79">
        <f t="shared" si="291"/>
        <v>0</v>
      </c>
      <c r="S73" s="80"/>
      <c r="T73" s="79">
        <f t="shared" si="292"/>
        <v>0</v>
      </c>
      <c r="U73" s="80"/>
      <c r="V73" s="79">
        <f t="shared" si="293"/>
        <v>0</v>
      </c>
      <c r="W73" s="80"/>
      <c r="X73" s="79">
        <f t="shared" si="294"/>
        <v>0</v>
      </c>
      <c r="Y73" s="80"/>
      <c r="Z73" s="79">
        <f t="shared" si="295"/>
        <v>0</v>
      </c>
      <c r="AA73" s="80"/>
      <c r="AB73" s="79">
        <f t="shared" si="296"/>
        <v>0</v>
      </c>
      <c r="AC73" s="80"/>
      <c r="AD73" s="79">
        <f t="shared" si="297"/>
        <v>0</v>
      </c>
      <c r="AE73" s="80"/>
      <c r="AF73" s="79">
        <f t="shared" si="298"/>
        <v>0</v>
      </c>
      <c r="AG73" s="80"/>
      <c r="AH73" s="79">
        <f t="shared" si="299"/>
        <v>0</v>
      </c>
      <c r="AI73" s="80"/>
      <c r="AJ73" s="79">
        <f t="shared" si="300"/>
        <v>0</v>
      </c>
      <c r="AK73" s="80"/>
      <c r="AL73" s="79">
        <f t="shared" si="301"/>
        <v>0</v>
      </c>
      <c r="AM73" s="80"/>
      <c r="AN73" s="79">
        <f t="shared" si="302"/>
        <v>0</v>
      </c>
      <c r="AO73" s="80"/>
      <c r="AP73" s="79">
        <f t="shared" si="303"/>
        <v>0</v>
      </c>
      <c r="AQ73" s="80"/>
      <c r="AR73" s="79">
        <f t="shared" si="304"/>
        <v>0</v>
      </c>
      <c r="AS73" s="80"/>
      <c r="AT73" s="79">
        <f t="shared" si="305"/>
        <v>0</v>
      </c>
      <c r="AU73" s="80"/>
      <c r="AV73" s="79">
        <f t="shared" si="306"/>
        <v>0</v>
      </c>
      <c r="AW73" s="80"/>
      <c r="AX73" s="79">
        <f t="shared" si="307"/>
        <v>0</v>
      </c>
      <c r="AY73" s="80"/>
      <c r="AZ73" s="79">
        <f t="shared" si="308"/>
        <v>0</v>
      </c>
      <c r="BA73" s="80"/>
      <c r="BB73" s="79">
        <f t="shared" si="309"/>
        <v>0</v>
      </c>
      <c r="BC73" s="80"/>
      <c r="BD73" s="79">
        <f t="shared" si="310"/>
        <v>0</v>
      </c>
      <c r="BE73" s="80"/>
      <c r="BF73" s="79">
        <f t="shared" si="311"/>
        <v>0</v>
      </c>
      <c r="BG73" s="80"/>
      <c r="BH73" s="79">
        <f t="shared" si="312"/>
        <v>0</v>
      </c>
      <c r="BI73" s="80"/>
      <c r="BJ73" s="79">
        <f t="shared" si="313"/>
        <v>0</v>
      </c>
      <c r="BK73" s="80"/>
      <c r="BL73" s="79">
        <f t="shared" si="314"/>
        <v>0</v>
      </c>
      <c r="BM73" s="80"/>
      <c r="BN73" s="79">
        <f t="shared" si="314"/>
        <v>0</v>
      </c>
      <c r="BO73" s="80"/>
      <c r="BP73" s="79">
        <f t="shared" si="315"/>
        <v>0</v>
      </c>
      <c r="BQ73" s="80"/>
      <c r="BR73" s="79">
        <f t="shared" si="316"/>
        <v>0</v>
      </c>
      <c r="BS73" s="80"/>
      <c r="BT73" s="79">
        <f t="shared" si="317"/>
        <v>0</v>
      </c>
      <c r="BU73" s="80"/>
      <c r="BV73" s="79">
        <f t="shared" si="318"/>
        <v>0</v>
      </c>
      <c r="BW73" s="80"/>
      <c r="BX73" s="79">
        <f t="shared" si="319"/>
        <v>0</v>
      </c>
      <c r="BY73" s="80"/>
      <c r="BZ73" s="79">
        <f t="shared" si="320"/>
        <v>0</v>
      </c>
      <c r="CA73" s="80"/>
      <c r="CB73" s="79">
        <f t="shared" si="321"/>
        <v>0</v>
      </c>
      <c r="CC73" s="80"/>
      <c r="CD73" s="79">
        <f t="shared" si="322"/>
        <v>0</v>
      </c>
      <c r="CE73" s="80"/>
      <c r="CF73" s="79">
        <f t="shared" si="323"/>
        <v>0</v>
      </c>
      <c r="CG73" s="80"/>
      <c r="CH73" s="79">
        <f t="shared" si="324"/>
        <v>0</v>
      </c>
      <c r="CI73" s="80"/>
      <c r="CJ73" s="79">
        <f t="shared" si="325"/>
        <v>0</v>
      </c>
      <c r="CK73" s="80"/>
      <c r="CL73" s="79">
        <f t="shared" si="326"/>
        <v>0</v>
      </c>
      <c r="CM73" s="80"/>
      <c r="CN73" s="79">
        <f t="shared" si="327"/>
        <v>0</v>
      </c>
      <c r="CO73" s="80"/>
      <c r="CP73" s="79">
        <f t="shared" si="328"/>
        <v>0</v>
      </c>
      <c r="CQ73" s="80"/>
      <c r="CR73" s="79">
        <f t="shared" si="329"/>
        <v>0</v>
      </c>
      <c r="CS73" s="80"/>
      <c r="CT73" s="79">
        <f t="shared" si="330"/>
        <v>0</v>
      </c>
      <c r="CU73" s="80"/>
      <c r="CV73" s="79">
        <f t="shared" si="331"/>
        <v>0</v>
      </c>
      <c r="CW73" s="80"/>
      <c r="CX73" s="79">
        <f t="shared" si="332"/>
        <v>0</v>
      </c>
      <c r="CY73" s="80"/>
      <c r="CZ73" s="79">
        <f t="shared" si="333"/>
        <v>0</v>
      </c>
      <c r="DA73" s="80"/>
      <c r="DB73" s="79">
        <f t="shared" si="334"/>
        <v>0</v>
      </c>
      <c r="DC73" s="80"/>
      <c r="DD73" s="79">
        <f t="shared" si="335"/>
        <v>0</v>
      </c>
      <c r="DE73" s="80"/>
      <c r="DF73" s="79">
        <f t="shared" si="336"/>
        <v>0</v>
      </c>
      <c r="DG73" s="80"/>
      <c r="DH73" s="79">
        <f t="shared" si="337"/>
        <v>0</v>
      </c>
      <c r="DI73" s="80"/>
      <c r="DJ73" s="79">
        <f t="shared" si="338"/>
        <v>0</v>
      </c>
      <c r="DK73" s="80"/>
      <c r="DL73" s="79">
        <f t="shared" si="339"/>
        <v>0</v>
      </c>
      <c r="DM73" s="80"/>
      <c r="DN73" s="79">
        <f t="shared" si="340"/>
        <v>0</v>
      </c>
      <c r="DO73" s="80"/>
      <c r="DP73" s="79">
        <f t="shared" si="341"/>
        <v>0</v>
      </c>
      <c r="DQ73" s="80"/>
      <c r="DR73" s="79">
        <f t="shared" si="342"/>
        <v>0</v>
      </c>
      <c r="DS73" s="80"/>
      <c r="DT73" s="79">
        <f t="shared" si="343"/>
        <v>0</v>
      </c>
      <c r="DU73" s="80"/>
      <c r="DV73" s="79">
        <f t="shared" si="344"/>
        <v>0</v>
      </c>
      <c r="DW73" s="80"/>
      <c r="DX73" s="79">
        <f t="shared" si="345"/>
        <v>0</v>
      </c>
      <c r="DY73" s="80"/>
      <c r="DZ73" s="79">
        <f t="shared" si="346"/>
        <v>0</v>
      </c>
      <c r="EA73" s="80"/>
      <c r="EB73" s="79">
        <f t="shared" si="347"/>
        <v>0</v>
      </c>
      <c r="EC73" s="80"/>
      <c r="ED73" s="79">
        <f t="shared" si="348"/>
        <v>0</v>
      </c>
      <c r="EE73" s="80"/>
      <c r="EF73" s="79">
        <f t="shared" si="349"/>
        <v>0</v>
      </c>
      <c r="EG73" s="80"/>
      <c r="EH73" s="79">
        <f t="shared" si="350"/>
        <v>0</v>
      </c>
      <c r="EI73" s="80"/>
      <c r="EJ73" s="79">
        <f t="shared" si="351"/>
        <v>0</v>
      </c>
      <c r="EK73" s="80"/>
      <c r="EL73" s="79">
        <f t="shared" si="351"/>
        <v>0</v>
      </c>
      <c r="EM73" s="80"/>
      <c r="EN73" s="79">
        <f t="shared" si="352"/>
        <v>0</v>
      </c>
      <c r="EO73" s="80"/>
      <c r="EP73" s="79">
        <f t="shared" si="353"/>
        <v>0</v>
      </c>
      <c r="EQ73" s="80"/>
      <c r="ER73" s="79">
        <f t="shared" si="354"/>
        <v>0</v>
      </c>
      <c r="ES73" s="80"/>
      <c r="ET73" s="79">
        <f t="shared" si="355"/>
        <v>0</v>
      </c>
    </row>
    <row r="74" spans="1:150" s="44" customFormat="1" ht="26.25" thickBot="1" x14ac:dyDescent="0.25">
      <c r="A74" s="129"/>
      <c r="B74" s="77" t="s">
        <v>90</v>
      </c>
      <c r="C74" s="41" t="s">
        <v>96</v>
      </c>
      <c r="D74" s="85">
        <v>2</v>
      </c>
      <c r="E74" s="78">
        <v>0</v>
      </c>
      <c r="F74" s="79">
        <f t="shared" si="285"/>
        <v>0</v>
      </c>
      <c r="G74" s="78">
        <v>0</v>
      </c>
      <c r="H74" s="79">
        <f t="shared" si="286"/>
        <v>0</v>
      </c>
      <c r="I74" s="78">
        <v>0</v>
      </c>
      <c r="J74" s="79">
        <f t="shared" si="287"/>
        <v>0</v>
      </c>
      <c r="K74" s="78">
        <v>0</v>
      </c>
      <c r="L74" s="79">
        <f t="shared" si="288"/>
        <v>0</v>
      </c>
      <c r="M74" s="78">
        <v>0</v>
      </c>
      <c r="N74" s="79">
        <f t="shared" si="289"/>
        <v>0</v>
      </c>
      <c r="O74" s="78">
        <v>0</v>
      </c>
      <c r="P74" s="79">
        <f t="shared" si="290"/>
        <v>0</v>
      </c>
      <c r="Q74" s="78">
        <v>0</v>
      </c>
      <c r="R74" s="79">
        <f t="shared" si="291"/>
        <v>0</v>
      </c>
      <c r="S74" s="78">
        <v>0</v>
      </c>
      <c r="T74" s="79">
        <f t="shared" si="292"/>
        <v>0</v>
      </c>
      <c r="U74" s="78">
        <v>0</v>
      </c>
      <c r="V74" s="79">
        <f t="shared" si="293"/>
        <v>0</v>
      </c>
      <c r="W74" s="78">
        <v>0</v>
      </c>
      <c r="X74" s="79">
        <f t="shared" si="294"/>
        <v>0</v>
      </c>
      <c r="Y74" s="78">
        <v>0</v>
      </c>
      <c r="Z74" s="79">
        <f t="shared" si="295"/>
        <v>0</v>
      </c>
      <c r="AA74" s="78">
        <v>0</v>
      </c>
      <c r="AB74" s="79">
        <f t="shared" si="296"/>
        <v>0</v>
      </c>
      <c r="AC74" s="78">
        <v>0</v>
      </c>
      <c r="AD74" s="79">
        <f t="shared" si="297"/>
        <v>0</v>
      </c>
      <c r="AE74" s="78">
        <v>0</v>
      </c>
      <c r="AF74" s="79">
        <f t="shared" si="298"/>
        <v>0</v>
      </c>
      <c r="AG74" s="78">
        <v>0</v>
      </c>
      <c r="AH74" s="79">
        <f t="shared" si="299"/>
        <v>0</v>
      </c>
      <c r="AI74" s="78">
        <v>0</v>
      </c>
      <c r="AJ74" s="79">
        <f t="shared" si="300"/>
        <v>0</v>
      </c>
      <c r="AK74" s="78">
        <v>0</v>
      </c>
      <c r="AL74" s="79">
        <f t="shared" si="301"/>
        <v>0</v>
      </c>
      <c r="AM74" s="78">
        <v>0</v>
      </c>
      <c r="AN74" s="79">
        <f t="shared" si="302"/>
        <v>0</v>
      </c>
      <c r="AO74" s="78">
        <v>0</v>
      </c>
      <c r="AP74" s="79">
        <f t="shared" si="303"/>
        <v>0</v>
      </c>
      <c r="AQ74" s="78">
        <v>0</v>
      </c>
      <c r="AR74" s="79">
        <f t="shared" si="304"/>
        <v>0</v>
      </c>
      <c r="AS74" s="78">
        <v>0</v>
      </c>
      <c r="AT74" s="79">
        <f t="shared" si="305"/>
        <v>0</v>
      </c>
      <c r="AU74" s="78">
        <v>0</v>
      </c>
      <c r="AV74" s="79">
        <f t="shared" si="306"/>
        <v>0</v>
      </c>
      <c r="AW74" s="78">
        <v>0</v>
      </c>
      <c r="AX74" s="79">
        <f t="shared" si="307"/>
        <v>0</v>
      </c>
      <c r="AY74" s="78">
        <v>0</v>
      </c>
      <c r="AZ74" s="79">
        <f t="shared" si="308"/>
        <v>0</v>
      </c>
      <c r="BA74" s="78">
        <v>0</v>
      </c>
      <c r="BB74" s="79">
        <f t="shared" si="309"/>
        <v>0</v>
      </c>
      <c r="BC74" s="78">
        <v>0</v>
      </c>
      <c r="BD74" s="79">
        <f t="shared" si="310"/>
        <v>0</v>
      </c>
      <c r="BE74" s="78">
        <v>0</v>
      </c>
      <c r="BF74" s="79">
        <f t="shared" si="311"/>
        <v>0</v>
      </c>
      <c r="BG74" s="78">
        <v>0</v>
      </c>
      <c r="BH74" s="79">
        <f t="shared" si="312"/>
        <v>0</v>
      </c>
      <c r="BI74" s="78">
        <v>0</v>
      </c>
      <c r="BJ74" s="79">
        <f t="shared" si="313"/>
        <v>0</v>
      </c>
      <c r="BK74" s="78">
        <v>0</v>
      </c>
      <c r="BL74" s="79">
        <f t="shared" si="314"/>
        <v>0</v>
      </c>
      <c r="BM74" s="78">
        <v>0</v>
      </c>
      <c r="BN74" s="79">
        <f t="shared" si="314"/>
        <v>0</v>
      </c>
      <c r="BO74" s="78">
        <v>0</v>
      </c>
      <c r="BP74" s="79">
        <f t="shared" si="315"/>
        <v>0</v>
      </c>
      <c r="BQ74" s="78">
        <v>0</v>
      </c>
      <c r="BR74" s="79">
        <f t="shared" si="316"/>
        <v>0</v>
      </c>
      <c r="BS74" s="78">
        <v>0</v>
      </c>
      <c r="BT74" s="79">
        <f t="shared" si="317"/>
        <v>0</v>
      </c>
      <c r="BU74" s="78">
        <v>0</v>
      </c>
      <c r="BV74" s="79">
        <f t="shared" si="318"/>
        <v>0</v>
      </c>
      <c r="BW74" s="78">
        <v>0</v>
      </c>
      <c r="BX74" s="79">
        <f t="shared" si="319"/>
        <v>0</v>
      </c>
      <c r="BY74" s="78">
        <v>0</v>
      </c>
      <c r="BZ74" s="79">
        <f t="shared" si="320"/>
        <v>0</v>
      </c>
      <c r="CA74" s="78">
        <v>0</v>
      </c>
      <c r="CB74" s="79">
        <f t="shared" si="321"/>
        <v>0</v>
      </c>
      <c r="CC74" s="78">
        <v>0</v>
      </c>
      <c r="CD74" s="79">
        <f t="shared" si="322"/>
        <v>0</v>
      </c>
      <c r="CE74" s="78">
        <v>0</v>
      </c>
      <c r="CF74" s="79">
        <f t="shared" si="323"/>
        <v>0</v>
      </c>
      <c r="CG74" s="78">
        <v>0</v>
      </c>
      <c r="CH74" s="79">
        <f t="shared" si="324"/>
        <v>0</v>
      </c>
      <c r="CI74" s="78">
        <v>0</v>
      </c>
      <c r="CJ74" s="79">
        <f t="shared" si="325"/>
        <v>0</v>
      </c>
      <c r="CK74" s="78">
        <v>0</v>
      </c>
      <c r="CL74" s="79">
        <f t="shared" si="326"/>
        <v>0</v>
      </c>
      <c r="CM74" s="78">
        <v>0</v>
      </c>
      <c r="CN74" s="79">
        <f t="shared" si="327"/>
        <v>0</v>
      </c>
      <c r="CO74" s="78">
        <v>0</v>
      </c>
      <c r="CP74" s="79">
        <f t="shared" si="328"/>
        <v>0</v>
      </c>
      <c r="CQ74" s="78">
        <v>0</v>
      </c>
      <c r="CR74" s="79">
        <f t="shared" si="329"/>
        <v>0</v>
      </c>
      <c r="CS74" s="78">
        <v>0</v>
      </c>
      <c r="CT74" s="79">
        <f t="shared" si="330"/>
        <v>0</v>
      </c>
      <c r="CU74" s="78">
        <v>0</v>
      </c>
      <c r="CV74" s="79">
        <f t="shared" si="331"/>
        <v>0</v>
      </c>
      <c r="CW74" s="78">
        <v>0</v>
      </c>
      <c r="CX74" s="79">
        <f t="shared" si="332"/>
        <v>0</v>
      </c>
      <c r="CY74" s="78">
        <v>0</v>
      </c>
      <c r="CZ74" s="79">
        <f t="shared" si="333"/>
        <v>0</v>
      </c>
      <c r="DA74" s="78">
        <v>0</v>
      </c>
      <c r="DB74" s="79">
        <f t="shared" si="334"/>
        <v>0</v>
      </c>
      <c r="DC74" s="78">
        <v>0</v>
      </c>
      <c r="DD74" s="79">
        <f t="shared" si="335"/>
        <v>0</v>
      </c>
      <c r="DE74" s="78">
        <v>0</v>
      </c>
      <c r="DF74" s="79">
        <f t="shared" si="336"/>
        <v>0</v>
      </c>
      <c r="DG74" s="78">
        <v>0</v>
      </c>
      <c r="DH74" s="79">
        <f t="shared" si="337"/>
        <v>0</v>
      </c>
      <c r="DI74" s="78">
        <v>0</v>
      </c>
      <c r="DJ74" s="79">
        <f t="shared" si="338"/>
        <v>0</v>
      </c>
      <c r="DK74" s="78">
        <v>0</v>
      </c>
      <c r="DL74" s="79">
        <f t="shared" si="339"/>
        <v>0</v>
      </c>
      <c r="DM74" s="78">
        <v>0</v>
      </c>
      <c r="DN74" s="79">
        <f t="shared" si="340"/>
        <v>0</v>
      </c>
      <c r="DO74" s="78">
        <v>0</v>
      </c>
      <c r="DP74" s="79">
        <f t="shared" si="341"/>
        <v>0</v>
      </c>
      <c r="DQ74" s="78">
        <v>0</v>
      </c>
      <c r="DR74" s="79">
        <f t="shared" si="342"/>
        <v>0</v>
      </c>
      <c r="DS74" s="78">
        <v>0</v>
      </c>
      <c r="DT74" s="79">
        <f t="shared" si="343"/>
        <v>0</v>
      </c>
      <c r="DU74" s="78">
        <v>0</v>
      </c>
      <c r="DV74" s="79">
        <f t="shared" si="344"/>
        <v>0</v>
      </c>
      <c r="DW74" s="78">
        <v>0</v>
      </c>
      <c r="DX74" s="79">
        <f t="shared" si="345"/>
        <v>0</v>
      </c>
      <c r="DY74" s="78">
        <v>0</v>
      </c>
      <c r="DZ74" s="79">
        <f t="shared" si="346"/>
        <v>0</v>
      </c>
      <c r="EA74" s="78">
        <v>0</v>
      </c>
      <c r="EB74" s="79">
        <f t="shared" si="347"/>
        <v>0</v>
      </c>
      <c r="EC74" s="78">
        <v>0</v>
      </c>
      <c r="ED74" s="79">
        <f t="shared" si="348"/>
        <v>0</v>
      </c>
      <c r="EE74" s="78">
        <v>0</v>
      </c>
      <c r="EF74" s="79">
        <f t="shared" si="349"/>
        <v>0</v>
      </c>
      <c r="EG74" s="78">
        <v>0</v>
      </c>
      <c r="EH74" s="79">
        <f t="shared" si="350"/>
        <v>0</v>
      </c>
      <c r="EI74" s="78">
        <v>0</v>
      </c>
      <c r="EJ74" s="79">
        <f t="shared" si="351"/>
        <v>0</v>
      </c>
      <c r="EK74" s="78">
        <v>0</v>
      </c>
      <c r="EL74" s="79">
        <f t="shared" si="351"/>
        <v>0</v>
      </c>
      <c r="EM74" s="78">
        <v>0</v>
      </c>
      <c r="EN74" s="79">
        <f t="shared" si="352"/>
        <v>0</v>
      </c>
      <c r="EO74" s="78">
        <v>0</v>
      </c>
      <c r="EP74" s="79">
        <f t="shared" si="353"/>
        <v>0</v>
      </c>
      <c r="EQ74" s="78">
        <v>0</v>
      </c>
      <c r="ER74" s="79">
        <f t="shared" si="354"/>
        <v>0</v>
      </c>
      <c r="ES74" s="78">
        <v>0</v>
      </c>
      <c r="ET74" s="79">
        <f t="shared" si="355"/>
        <v>0</v>
      </c>
    </row>
    <row r="75" spans="1:150" s="44" customFormat="1" ht="26.25" thickBot="1" x14ac:dyDescent="0.25">
      <c r="A75" s="129"/>
      <c r="B75" s="77" t="s">
        <v>91</v>
      </c>
      <c r="C75" s="41" t="s">
        <v>96</v>
      </c>
      <c r="D75" s="85">
        <v>1.5</v>
      </c>
      <c r="E75" s="78">
        <v>0</v>
      </c>
      <c r="F75" s="79">
        <f t="shared" si="285"/>
        <v>0</v>
      </c>
      <c r="G75" s="78">
        <v>0</v>
      </c>
      <c r="H75" s="79">
        <f t="shared" si="286"/>
        <v>0</v>
      </c>
      <c r="I75" s="78">
        <v>0</v>
      </c>
      <c r="J75" s="79">
        <f t="shared" si="287"/>
        <v>0</v>
      </c>
      <c r="K75" s="78">
        <v>0</v>
      </c>
      <c r="L75" s="79">
        <f t="shared" si="288"/>
        <v>0</v>
      </c>
      <c r="M75" s="78">
        <v>0</v>
      </c>
      <c r="N75" s="79">
        <f t="shared" si="289"/>
        <v>0</v>
      </c>
      <c r="O75" s="78">
        <v>0</v>
      </c>
      <c r="P75" s="79">
        <f t="shared" si="290"/>
        <v>0</v>
      </c>
      <c r="Q75" s="78">
        <v>0</v>
      </c>
      <c r="R75" s="79">
        <f t="shared" si="291"/>
        <v>0</v>
      </c>
      <c r="S75" s="78">
        <v>0</v>
      </c>
      <c r="T75" s="79">
        <f t="shared" si="292"/>
        <v>0</v>
      </c>
      <c r="U75" s="78">
        <v>0</v>
      </c>
      <c r="V75" s="79">
        <f t="shared" si="293"/>
        <v>0</v>
      </c>
      <c r="W75" s="78">
        <v>0</v>
      </c>
      <c r="X75" s="79">
        <f t="shared" si="294"/>
        <v>0</v>
      </c>
      <c r="Y75" s="78">
        <v>0</v>
      </c>
      <c r="Z75" s="79">
        <f t="shared" si="295"/>
        <v>0</v>
      </c>
      <c r="AA75" s="78">
        <v>0</v>
      </c>
      <c r="AB75" s="79">
        <f t="shared" si="296"/>
        <v>0</v>
      </c>
      <c r="AC75" s="78">
        <v>0</v>
      </c>
      <c r="AD75" s="79">
        <f t="shared" si="297"/>
        <v>0</v>
      </c>
      <c r="AE75" s="78">
        <v>0</v>
      </c>
      <c r="AF75" s="79">
        <f t="shared" si="298"/>
        <v>0</v>
      </c>
      <c r="AG75" s="78">
        <v>0</v>
      </c>
      <c r="AH75" s="79">
        <f t="shared" si="299"/>
        <v>0</v>
      </c>
      <c r="AI75" s="78">
        <v>0</v>
      </c>
      <c r="AJ75" s="79">
        <f t="shared" si="300"/>
        <v>0</v>
      </c>
      <c r="AK75" s="78">
        <v>0</v>
      </c>
      <c r="AL75" s="79">
        <f t="shared" si="301"/>
        <v>0</v>
      </c>
      <c r="AM75" s="78">
        <v>0</v>
      </c>
      <c r="AN75" s="79">
        <f t="shared" si="302"/>
        <v>0</v>
      </c>
      <c r="AO75" s="78">
        <v>0</v>
      </c>
      <c r="AP75" s="79">
        <f t="shared" si="303"/>
        <v>0</v>
      </c>
      <c r="AQ75" s="78">
        <v>0</v>
      </c>
      <c r="AR75" s="79">
        <f t="shared" si="304"/>
        <v>0</v>
      </c>
      <c r="AS75" s="78">
        <v>0</v>
      </c>
      <c r="AT75" s="79">
        <f t="shared" si="305"/>
        <v>0</v>
      </c>
      <c r="AU75" s="78">
        <v>0</v>
      </c>
      <c r="AV75" s="79">
        <f t="shared" si="306"/>
        <v>0</v>
      </c>
      <c r="AW75" s="78">
        <v>0</v>
      </c>
      <c r="AX75" s="79">
        <f t="shared" si="307"/>
        <v>0</v>
      </c>
      <c r="AY75" s="78">
        <v>0</v>
      </c>
      <c r="AZ75" s="79">
        <f t="shared" si="308"/>
        <v>0</v>
      </c>
      <c r="BA75" s="78">
        <v>0</v>
      </c>
      <c r="BB75" s="79">
        <f t="shared" si="309"/>
        <v>0</v>
      </c>
      <c r="BC75" s="78">
        <v>0</v>
      </c>
      <c r="BD75" s="79">
        <f t="shared" si="310"/>
        <v>0</v>
      </c>
      <c r="BE75" s="78">
        <v>0</v>
      </c>
      <c r="BF75" s="79">
        <f t="shared" si="311"/>
        <v>0</v>
      </c>
      <c r="BG75" s="78">
        <v>0</v>
      </c>
      <c r="BH75" s="79">
        <f t="shared" si="312"/>
        <v>0</v>
      </c>
      <c r="BI75" s="78">
        <v>0</v>
      </c>
      <c r="BJ75" s="79">
        <f t="shared" si="313"/>
        <v>0</v>
      </c>
      <c r="BK75" s="78">
        <v>0</v>
      </c>
      <c r="BL75" s="79">
        <f t="shared" si="314"/>
        <v>0</v>
      </c>
      <c r="BM75" s="78">
        <v>0</v>
      </c>
      <c r="BN75" s="79">
        <f t="shared" si="314"/>
        <v>0</v>
      </c>
      <c r="BO75" s="78">
        <v>0</v>
      </c>
      <c r="BP75" s="79">
        <f t="shared" si="315"/>
        <v>0</v>
      </c>
      <c r="BQ75" s="78">
        <v>0</v>
      </c>
      <c r="BR75" s="79">
        <f t="shared" si="316"/>
        <v>0</v>
      </c>
      <c r="BS75" s="78">
        <v>0</v>
      </c>
      <c r="BT75" s="79">
        <f t="shared" si="317"/>
        <v>0</v>
      </c>
      <c r="BU75" s="78">
        <v>0</v>
      </c>
      <c r="BV75" s="79">
        <f t="shared" si="318"/>
        <v>0</v>
      </c>
      <c r="BW75" s="78">
        <v>0</v>
      </c>
      <c r="BX75" s="79">
        <f t="shared" si="319"/>
        <v>0</v>
      </c>
      <c r="BY75" s="78">
        <v>0</v>
      </c>
      <c r="BZ75" s="79">
        <f t="shared" si="320"/>
        <v>0</v>
      </c>
      <c r="CA75" s="78">
        <v>0</v>
      </c>
      <c r="CB75" s="79">
        <f t="shared" si="321"/>
        <v>0</v>
      </c>
      <c r="CC75" s="78">
        <v>0</v>
      </c>
      <c r="CD75" s="79">
        <f t="shared" si="322"/>
        <v>0</v>
      </c>
      <c r="CE75" s="78">
        <v>0</v>
      </c>
      <c r="CF75" s="79">
        <f t="shared" si="323"/>
        <v>0</v>
      </c>
      <c r="CG75" s="78">
        <v>0</v>
      </c>
      <c r="CH75" s="79">
        <f t="shared" si="324"/>
        <v>0</v>
      </c>
      <c r="CI75" s="78">
        <v>0</v>
      </c>
      <c r="CJ75" s="79">
        <f t="shared" si="325"/>
        <v>0</v>
      </c>
      <c r="CK75" s="78">
        <v>0</v>
      </c>
      <c r="CL75" s="79">
        <f t="shared" si="326"/>
        <v>0</v>
      </c>
      <c r="CM75" s="78">
        <v>0</v>
      </c>
      <c r="CN75" s="79">
        <f t="shared" si="327"/>
        <v>0</v>
      </c>
      <c r="CO75" s="78">
        <v>0</v>
      </c>
      <c r="CP75" s="79">
        <f t="shared" si="328"/>
        <v>0</v>
      </c>
      <c r="CQ75" s="78">
        <v>0</v>
      </c>
      <c r="CR75" s="79">
        <f t="shared" si="329"/>
        <v>0</v>
      </c>
      <c r="CS75" s="78">
        <v>0</v>
      </c>
      <c r="CT75" s="79">
        <f t="shared" si="330"/>
        <v>0</v>
      </c>
      <c r="CU75" s="78">
        <v>0</v>
      </c>
      <c r="CV75" s="79">
        <f t="shared" si="331"/>
        <v>0</v>
      </c>
      <c r="CW75" s="78">
        <v>0</v>
      </c>
      <c r="CX75" s="79">
        <f t="shared" si="332"/>
        <v>0</v>
      </c>
      <c r="CY75" s="78">
        <v>0</v>
      </c>
      <c r="CZ75" s="79">
        <f t="shared" si="333"/>
        <v>0</v>
      </c>
      <c r="DA75" s="78">
        <v>0</v>
      </c>
      <c r="DB75" s="79">
        <f t="shared" si="334"/>
        <v>0</v>
      </c>
      <c r="DC75" s="78">
        <v>0</v>
      </c>
      <c r="DD75" s="79">
        <f t="shared" si="335"/>
        <v>0</v>
      </c>
      <c r="DE75" s="78">
        <v>0</v>
      </c>
      <c r="DF75" s="79">
        <f t="shared" si="336"/>
        <v>0</v>
      </c>
      <c r="DG75" s="78">
        <v>0</v>
      </c>
      <c r="DH75" s="79">
        <f t="shared" si="337"/>
        <v>0</v>
      </c>
      <c r="DI75" s="78">
        <v>0</v>
      </c>
      <c r="DJ75" s="79">
        <f t="shared" si="338"/>
        <v>0</v>
      </c>
      <c r="DK75" s="78">
        <v>0</v>
      </c>
      <c r="DL75" s="79">
        <f t="shared" si="339"/>
        <v>0</v>
      </c>
      <c r="DM75" s="78">
        <v>0</v>
      </c>
      <c r="DN75" s="79">
        <f t="shared" si="340"/>
        <v>0</v>
      </c>
      <c r="DO75" s="78">
        <v>0</v>
      </c>
      <c r="DP75" s="79">
        <f t="shared" si="341"/>
        <v>0</v>
      </c>
      <c r="DQ75" s="78">
        <v>0</v>
      </c>
      <c r="DR75" s="79">
        <f t="shared" si="342"/>
        <v>0</v>
      </c>
      <c r="DS75" s="78">
        <v>0</v>
      </c>
      <c r="DT75" s="79">
        <f t="shared" si="343"/>
        <v>0</v>
      </c>
      <c r="DU75" s="78">
        <v>0</v>
      </c>
      <c r="DV75" s="79">
        <f t="shared" si="344"/>
        <v>0</v>
      </c>
      <c r="DW75" s="78">
        <v>0</v>
      </c>
      <c r="DX75" s="79">
        <f t="shared" si="345"/>
        <v>0</v>
      </c>
      <c r="DY75" s="78">
        <v>0</v>
      </c>
      <c r="DZ75" s="79">
        <f t="shared" si="346"/>
        <v>0</v>
      </c>
      <c r="EA75" s="78">
        <v>0</v>
      </c>
      <c r="EB75" s="79">
        <f t="shared" si="347"/>
        <v>0</v>
      </c>
      <c r="EC75" s="78">
        <v>0</v>
      </c>
      <c r="ED75" s="79">
        <f t="shared" si="348"/>
        <v>0</v>
      </c>
      <c r="EE75" s="78">
        <v>0</v>
      </c>
      <c r="EF75" s="79">
        <f t="shared" si="349"/>
        <v>0</v>
      </c>
      <c r="EG75" s="78">
        <v>0</v>
      </c>
      <c r="EH75" s="79">
        <f t="shared" si="350"/>
        <v>0</v>
      </c>
      <c r="EI75" s="78">
        <v>0</v>
      </c>
      <c r="EJ75" s="79">
        <f t="shared" si="351"/>
        <v>0</v>
      </c>
      <c r="EK75" s="78">
        <v>0</v>
      </c>
      <c r="EL75" s="79">
        <f t="shared" si="351"/>
        <v>0</v>
      </c>
      <c r="EM75" s="78">
        <v>0</v>
      </c>
      <c r="EN75" s="79">
        <f t="shared" si="352"/>
        <v>0</v>
      </c>
      <c r="EO75" s="78">
        <v>0</v>
      </c>
      <c r="EP75" s="79">
        <f t="shared" si="353"/>
        <v>0</v>
      </c>
      <c r="EQ75" s="78">
        <v>0</v>
      </c>
      <c r="ER75" s="79">
        <f t="shared" si="354"/>
        <v>0</v>
      </c>
      <c r="ES75" s="78">
        <v>0</v>
      </c>
      <c r="ET75" s="79">
        <f t="shared" si="355"/>
        <v>0</v>
      </c>
    </row>
    <row r="76" spans="1:150" s="44" customFormat="1" ht="13.5" thickBot="1" x14ac:dyDescent="0.25">
      <c r="A76" s="129"/>
      <c r="B76" s="77" t="s">
        <v>3</v>
      </c>
      <c r="C76" s="41" t="s">
        <v>96</v>
      </c>
      <c r="D76" s="85">
        <v>1</v>
      </c>
      <c r="E76" s="78">
        <v>0</v>
      </c>
      <c r="F76" s="79">
        <f t="shared" si="285"/>
        <v>0</v>
      </c>
      <c r="G76" s="78">
        <v>0</v>
      </c>
      <c r="H76" s="79">
        <f t="shared" si="286"/>
        <v>0</v>
      </c>
      <c r="I76" s="78">
        <v>0</v>
      </c>
      <c r="J76" s="79">
        <f t="shared" si="287"/>
        <v>0</v>
      </c>
      <c r="K76" s="78">
        <v>0</v>
      </c>
      <c r="L76" s="79">
        <f t="shared" si="288"/>
        <v>0</v>
      </c>
      <c r="M76" s="78">
        <v>0</v>
      </c>
      <c r="N76" s="79">
        <f t="shared" si="289"/>
        <v>0</v>
      </c>
      <c r="O76" s="78">
        <v>0</v>
      </c>
      <c r="P76" s="79">
        <f t="shared" si="290"/>
        <v>0</v>
      </c>
      <c r="Q76" s="78">
        <v>0</v>
      </c>
      <c r="R76" s="79">
        <f t="shared" si="291"/>
        <v>0</v>
      </c>
      <c r="S76" s="78">
        <v>0</v>
      </c>
      <c r="T76" s="79">
        <f t="shared" si="292"/>
        <v>0</v>
      </c>
      <c r="U76" s="78">
        <v>0</v>
      </c>
      <c r="V76" s="79">
        <f t="shared" si="293"/>
        <v>0</v>
      </c>
      <c r="W76" s="78">
        <v>0</v>
      </c>
      <c r="X76" s="79">
        <f t="shared" si="294"/>
        <v>0</v>
      </c>
      <c r="Y76" s="78">
        <v>0</v>
      </c>
      <c r="Z76" s="79">
        <f t="shared" si="295"/>
        <v>0</v>
      </c>
      <c r="AA76" s="78">
        <v>0</v>
      </c>
      <c r="AB76" s="79">
        <f t="shared" si="296"/>
        <v>0</v>
      </c>
      <c r="AC76" s="78">
        <v>0</v>
      </c>
      <c r="AD76" s="79">
        <f t="shared" si="297"/>
        <v>0</v>
      </c>
      <c r="AE76" s="78">
        <v>0</v>
      </c>
      <c r="AF76" s="79">
        <f t="shared" si="298"/>
        <v>0</v>
      </c>
      <c r="AG76" s="78">
        <v>0</v>
      </c>
      <c r="AH76" s="79">
        <f t="shared" si="299"/>
        <v>0</v>
      </c>
      <c r="AI76" s="78">
        <v>0</v>
      </c>
      <c r="AJ76" s="79">
        <f t="shared" si="300"/>
        <v>0</v>
      </c>
      <c r="AK76" s="78">
        <v>0</v>
      </c>
      <c r="AL76" s="79">
        <f t="shared" si="301"/>
        <v>0</v>
      </c>
      <c r="AM76" s="78">
        <v>0</v>
      </c>
      <c r="AN76" s="79">
        <f t="shared" si="302"/>
        <v>0</v>
      </c>
      <c r="AO76" s="78">
        <v>0</v>
      </c>
      <c r="AP76" s="79">
        <f t="shared" si="303"/>
        <v>0</v>
      </c>
      <c r="AQ76" s="78">
        <v>0</v>
      </c>
      <c r="AR76" s="79">
        <f t="shared" si="304"/>
        <v>0</v>
      </c>
      <c r="AS76" s="78">
        <v>0</v>
      </c>
      <c r="AT76" s="79">
        <f t="shared" si="305"/>
        <v>0</v>
      </c>
      <c r="AU76" s="78">
        <v>0</v>
      </c>
      <c r="AV76" s="79">
        <f t="shared" si="306"/>
        <v>0</v>
      </c>
      <c r="AW76" s="78">
        <v>0</v>
      </c>
      <c r="AX76" s="79">
        <f t="shared" si="307"/>
        <v>0</v>
      </c>
      <c r="AY76" s="78">
        <v>0</v>
      </c>
      <c r="AZ76" s="79">
        <f t="shared" si="308"/>
        <v>0</v>
      </c>
      <c r="BA76" s="78">
        <v>0</v>
      </c>
      <c r="BB76" s="79">
        <f t="shared" si="309"/>
        <v>0</v>
      </c>
      <c r="BC76" s="78">
        <v>0</v>
      </c>
      <c r="BD76" s="79">
        <f t="shared" si="310"/>
        <v>0</v>
      </c>
      <c r="BE76" s="78">
        <v>0</v>
      </c>
      <c r="BF76" s="79">
        <f t="shared" si="311"/>
        <v>0</v>
      </c>
      <c r="BG76" s="78">
        <v>0</v>
      </c>
      <c r="BH76" s="79">
        <f t="shared" si="312"/>
        <v>0</v>
      </c>
      <c r="BI76" s="78">
        <v>0</v>
      </c>
      <c r="BJ76" s="79">
        <f t="shared" si="313"/>
        <v>0</v>
      </c>
      <c r="BK76" s="78">
        <v>0</v>
      </c>
      <c r="BL76" s="79">
        <f t="shared" si="314"/>
        <v>0</v>
      </c>
      <c r="BM76" s="78">
        <v>0</v>
      </c>
      <c r="BN76" s="79">
        <f t="shared" si="314"/>
        <v>0</v>
      </c>
      <c r="BO76" s="78">
        <v>0</v>
      </c>
      <c r="BP76" s="79">
        <f t="shared" si="315"/>
        <v>0</v>
      </c>
      <c r="BQ76" s="78">
        <v>0</v>
      </c>
      <c r="BR76" s="79">
        <f t="shared" si="316"/>
        <v>0</v>
      </c>
      <c r="BS76" s="78">
        <v>0</v>
      </c>
      <c r="BT76" s="79">
        <f t="shared" si="317"/>
        <v>0</v>
      </c>
      <c r="BU76" s="78">
        <v>0</v>
      </c>
      <c r="BV76" s="79">
        <f t="shared" si="318"/>
        <v>0</v>
      </c>
      <c r="BW76" s="78">
        <v>0</v>
      </c>
      <c r="BX76" s="79">
        <f t="shared" si="319"/>
        <v>0</v>
      </c>
      <c r="BY76" s="78">
        <v>0</v>
      </c>
      <c r="BZ76" s="79">
        <f t="shared" si="320"/>
        <v>0</v>
      </c>
      <c r="CA76" s="78">
        <v>0</v>
      </c>
      <c r="CB76" s="79">
        <f t="shared" si="321"/>
        <v>0</v>
      </c>
      <c r="CC76" s="78">
        <v>0</v>
      </c>
      <c r="CD76" s="79">
        <f t="shared" si="322"/>
        <v>0</v>
      </c>
      <c r="CE76" s="78">
        <v>0</v>
      </c>
      <c r="CF76" s="79">
        <f t="shared" si="323"/>
        <v>0</v>
      </c>
      <c r="CG76" s="78">
        <v>0</v>
      </c>
      <c r="CH76" s="79">
        <f t="shared" si="324"/>
        <v>0</v>
      </c>
      <c r="CI76" s="78">
        <v>0</v>
      </c>
      <c r="CJ76" s="79">
        <f t="shared" si="325"/>
        <v>0</v>
      </c>
      <c r="CK76" s="78">
        <v>0</v>
      </c>
      <c r="CL76" s="79">
        <f t="shared" si="326"/>
        <v>0</v>
      </c>
      <c r="CM76" s="78">
        <v>0</v>
      </c>
      <c r="CN76" s="79">
        <f t="shared" si="327"/>
        <v>0</v>
      </c>
      <c r="CO76" s="78">
        <v>0</v>
      </c>
      <c r="CP76" s="79">
        <f t="shared" si="328"/>
        <v>0</v>
      </c>
      <c r="CQ76" s="78">
        <v>0</v>
      </c>
      <c r="CR76" s="79">
        <f t="shared" si="329"/>
        <v>0</v>
      </c>
      <c r="CS76" s="78">
        <v>0</v>
      </c>
      <c r="CT76" s="79">
        <f t="shared" si="330"/>
        <v>0</v>
      </c>
      <c r="CU76" s="78">
        <v>0</v>
      </c>
      <c r="CV76" s="79">
        <f t="shared" si="331"/>
        <v>0</v>
      </c>
      <c r="CW76" s="78">
        <v>0</v>
      </c>
      <c r="CX76" s="79">
        <f t="shared" si="332"/>
        <v>0</v>
      </c>
      <c r="CY76" s="78">
        <v>0</v>
      </c>
      <c r="CZ76" s="79">
        <f t="shared" si="333"/>
        <v>0</v>
      </c>
      <c r="DA76" s="78">
        <v>0</v>
      </c>
      <c r="DB76" s="79">
        <f t="shared" si="334"/>
        <v>0</v>
      </c>
      <c r="DC76" s="78">
        <v>0</v>
      </c>
      <c r="DD76" s="79">
        <f t="shared" si="335"/>
        <v>0</v>
      </c>
      <c r="DE76" s="78">
        <v>0</v>
      </c>
      <c r="DF76" s="79">
        <f t="shared" si="336"/>
        <v>0</v>
      </c>
      <c r="DG76" s="78">
        <v>0</v>
      </c>
      <c r="DH76" s="79">
        <f t="shared" si="337"/>
        <v>0</v>
      </c>
      <c r="DI76" s="78">
        <v>0</v>
      </c>
      <c r="DJ76" s="79">
        <f t="shared" si="338"/>
        <v>0</v>
      </c>
      <c r="DK76" s="78">
        <v>0</v>
      </c>
      <c r="DL76" s="79">
        <f t="shared" si="339"/>
        <v>0</v>
      </c>
      <c r="DM76" s="78">
        <v>0</v>
      </c>
      <c r="DN76" s="79">
        <f t="shared" si="340"/>
        <v>0</v>
      </c>
      <c r="DO76" s="78">
        <v>0</v>
      </c>
      <c r="DP76" s="79">
        <f t="shared" si="341"/>
        <v>0</v>
      </c>
      <c r="DQ76" s="78">
        <v>0</v>
      </c>
      <c r="DR76" s="79">
        <f t="shared" si="342"/>
        <v>0</v>
      </c>
      <c r="DS76" s="78">
        <v>0</v>
      </c>
      <c r="DT76" s="79">
        <f t="shared" si="343"/>
        <v>0</v>
      </c>
      <c r="DU76" s="78">
        <v>0</v>
      </c>
      <c r="DV76" s="79">
        <f t="shared" si="344"/>
        <v>0</v>
      </c>
      <c r="DW76" s="78">
        <v>0</v>
      </c>
      <c r="DX76" s="79">
        <f t="shared" si="345"/>
        <v>0</v>
      </c>
      <c r="DY76" s="78">
        <v>0</v>
      </c>
      <c r="DZ76" s="79">
        <f t="shared" si="346"/>
        <v>0</v>
      </c>
      <c r="EA76" s="78">
        <v>0</v>
      </c>
      <c r="EB76" s="79">
        <f t="shared" si="347"/>
        <v>0</v>
      </c>
      <c r="EC76" s="78">
        <v>0</v>
      </c>
      <c r="ED76" s="79">
        <f t="shared" si="348"/>
        <v>0</v>
      </c>
      <c r="EE76" s="78">
        <v>0</v>
      </c>
      <c r="EF76" s="79">
        <f t="shared" si="349"/>
        <v>0</v>
      </c>
      <c r="EG76" s="78">
        <v>0</v>
      </c>
      <c r="EH76" s="79">
        <f t="shared" si="350"/>
        <v>0</v>
      </c>
      <c r="EI76" s="78">
        <v>0</v>
      </c>
      <c r="EJ76" s="79">
        <f t="shared" si="351"/>
        <v>0</v>
      </c>
      <c r="EK76" s="78">
        <v>0</v>
      </c>
      <c r="EL76" s="79">
        <f t="shared" si="351"/>
        <v>0</v>
      </c>
      <c r="EM76" s="78">
        <v>0</v>
      </c>
      <c r="EN76" s="79">
        <f t="shared" si="352"/>
        <v>0</v>
      </c>
      <c r="EO76" s="78">
        <v>0</v>
      </c>
      <c r="EP76" s="79">
        <f t="shared" si="353"/>
        <v>0</v>
      </c>
      <c r="EQ76" s="78">
        <v>0</v>
      </c>
      <c r="ER76" s="79">
        <f t="shared" si="354"/>
        <v>0</v>
      </c>
      <c r="ES76" s="78">
        <v>0</v>
      </c>
      <c r="ET76" s="79">
        <f t="shared" si="355"/>
        <v>0</v>
      </c>
    </row>
    <row r="77" spans="1:150" s="44" customFormat="1" ht="13.5" thickBot="1" x14ac:dyDescent="0.25">
      <c r="A77" s="129"/>
      <c r="B77" s="77" t="s">
        <v>92</v>
      </c>
      <c r="C77" s="41" t="s">
        <v>96</v>
      </c>
      <c r="D77" s="85">
        <v>1</v>
      </c>
      <c r="E77" s="78">
        <v>0</v>
      </c>
      <c r="F77" s="79">
        <f t="shared" si="285"/>
        <v>0</v>
      </c>
      <c r="G77" s="78">
        <v>0</v>
      </c>
      <c r="H77" s="79">
        <f t="shared" si="286"/>
        <v>0</v>
      </c>
      <c r="I77" s="78">
        <v>0</v>
      </c>
      <c r="J77" s="79">
        <f t="shared" si="287"/>
        <v>0</v>
      </c>
      <c r="K77" s="78">
        <v>0</v>
      </c>
      <c r="L77" s="79">
        <f t="shared" si="288"/>
        <v>0</v>
      </c>
      <c r="M77" s="78">
        <v>0</v>
      </c>
      <c r="N77" s="79">
        <f t="shared" si="289"/>
        <v>0</v>
      </c>
      <c r="O77" s="78">
        <v>0</v>
      </c>
      <c r="P77" s="79">
        <f t="shared" si="290"/>
        <v>0</v>
      </c>
      <c r="Q77" s="78">
        <v>0</v>
      </c>
      <c r="R77" s="79">
        <f t="shared" si="291"/>
        <v>0</v>
      </c>
      <c r="S77" s="78">
        <v>0</v>
      </c>
      <c r="T77" s="79">
        <f t="shared" si="292"/>
        <v>0</v>
      </c>
      <c r="U77" s="78">
        <v>0</v>
      </c>
      <c r="V77" s="79">
        <f t="shared" si="293"/>
        <v>0</v>
      </c>
      <c r="W77" s="78">
        <v>0</v>
      </c>
      <c r="X77" s="79">
        <f t="shared" si="294"/>
        <v>0</v>
      </c>
      <c r="Y77" s="78">
        <v>0</v>
      </c>
      <c r="Z77" s="79">
        <f t="shared" si="295"/>
        <v>0</v>
      </c>
      <c r="AA77" s="78">
        <v>0</v>
      </c>
      <c r="AB77" s="79">
        <f t="shared" si="296"/>
        <v>0</v>
      </c>
      <c r="AC77" s="78">
        <v>0</v>
      </c>
      <c r="AD77" s="79">
        <f t="shared" si="297"/>
        <v>0</v>
      </c>
      <c r="AE77" s="78">
        <v>0</v>
      </c>
      <c r="AF77" s="79">
        <f t="shared" si="298"/>
        <v>0</v>
      </c>
      <c r="AG77" s="78">
        <v>0</v>
      </c>
      <c r="AH77" s="79">
        <f t="shared" si="299"/>
        <v>0</v>
      </c>
      <c r="AI77" s="78">
        <v>0</v>
      </c>
      <c r="AJ77" s="79">
        <f t="shared" si="300"/>
        <v>0</v>
      </c>
      <c r="AK77" s="78">
        <v>0</v>
      </c>
      <c r="AL77" s="79">
        <f t="shared" si="301"/>
        <v>0</v>
      </c>
      <c r="AM77" s="78">
        <v>0</v>
      </c>
      <c r="AN77" s="79">
        <f t="shared" si="302"/>
        <v>0</v>
      </c>
      <c r="AO77" s="78">
        <v>0</v>
      </c>
      <c r="AP77" s="79">
        <f t="shared" si="303"/>
        <v>0</v>
      </c>
      <c r="AQ77" s="78">
        <v>0</v>
      </c>
      <c r="AR77" s="79">
        <f t="shared" si="304"/>
        <v>0</v>
      </c>
      <c r="AS77" s="78">
        <v>0</v>
      </c>
      <c r="AT77" s="79">
        <f t="shared" si="305"/>
        <v>0</v>
      </c>
      <c r="AU77" s="78">
        <v>0</v>
      </c>
      <c r="AV77" s="79">
        <f t="shared" si="306"/>
        <v>0</v>
      </c>
      <c r="AW77" s="78">
        <v>0</v>
      </c>
      <c r="AX77" s="79">
        <f t="shared" si="307"/>
        <v>0</v>
      </c>
      <c r="AY77" s="78">
        <v>0</v>
      </c>
      <c r="AZ77" s="79">
        <f t="shared" si="308"/>
        <v>0</v>
      </c>
      <c r="BA77" s="78">
        <v>0</v>
      </c>
      <c r="BB77" s="79">
        <f t="shared" si="309"/>
        <v>0</v>
      </c>
      <c r="BC77" s="78">
        <v>0</v>
      </c>
      <c r="BD77" s="79">
        <f t="shared" si="310"/>
        <v>0</v>
      </c>
      <c r="BE77" s="78">
        <v>0</v>
      </c>
      <c r="BF77" s="79">
        <f t="shared" si="311"/>
        <v>0</v>
      </c>
      <c r="BG77" s="78">
        <v>0</v>
      </c>
      <c r="BH77" s="79">
        <f t="shared" si="312"/>
        <v>0</v>
      </c>
      <c r="BI77" s="78">
        <v>0</v>
      </c>
      <c r="BJ77" s="79">
        <f t="shared" si="313"/>
        <v>0</v>
      </c>
      <c r="BK77" s="78">
        <v>0</v>
      </c>
      <c r="BL77" s="79">
        <f t="shared" si="314"/>
        <v>0</v>
      </c>
      <c r="BM77" s="78">
        <v>0</v>
      </c>
      <c r="BN77" s="79">
        <f t="shared" si="314"/>
        <v>0</v>
      </c>
      <c r="BO77" s="78">
        <v>0</v>
      </c>
      <c r="BP77" s="79">
        <f t="shared" si="315"/>
        <v>0</v>
      </c>
      <c r="BQ77" s="78">
        <v>0</v>
      </c>
      <c r="BR77" s="79">
        <f t="shared" si="316"/>
        <v>0</v>
      </c>
      <c r="BS77" s="78">
        <v>0</v>
      </c>
      <c r="BT77" s="79">
        <f t="shared" si="317"/>
        <v>0</v>
      </c>
      <c r="BU77" s="78">
        <v>0</v>
      </c>
      <c r="BV77" s="79">
        <f t="shared" si="318"/>
        <v>0</v>
      </c>
      <c r="BW77" s="78">
        <v>0</v>
      </c>
      <c r="BX77" s="79">
        <f t="shared" si="319"/>
        <v>0</v>
      </c>
      <c r="BY77" s="78">
        <v>0</v>
      </c>
      <c r="BZ77" s="79">
        <f t="shared" si="320"/>
        <v>0</v>
      </c>
      <c r="CA77" s="78">
        <v>0</v>
      </c>
      <c r="CB77" s="79">
        <f t="shared" si="321"/>
        <v>0</v>
      </c>
      <c r="CC77" s="78">
        <v>0</v>
      </c>
      <c r="CD77" s="79">
        <f t="shared" si="322"/>
        <v>0</v>
      </c>
      <c r="CE77" s="78">
        <v>0</v>
      </c>
      <c r="CF77" s="79">
        <f t="shared" si="323"/>
        <v>0</v>
      </c>
      <c r="CG77" s="78">
        <v>0</v>
      </c>
      <c r="CH77" s="79">
        <f t="shared" si="324"/>
        <v>0</v>
      </c>
      <c r="CI77" s="78">
        <v>0</v>
      </c>
      <c r="CJ77" s="79">
        <f t="shared" si="325"/>
        <v>0</v>
      </c>
      <c r="CK77" s="78">
        <v>0</v>
      </c>
      <c r="CL77" s="79">
        <f t="shared" si="326"/>
        <v>0</v>
      </c>
      <c r="CM77" s="78">
        <v>0</v>
      </c>
      <c r="CN77" s="79">
        <f t="shared" si="327"/>
        <v>0</v>
      </c>
      <c r="CO77" s="78">
        <v>0</v>
      </c>
      <c r="CP77" s="79">
        <f t="shared" si="328"/>
        <v>0</v>
      </c>
      <c r="CQ77" s="78">
        <v>0</v>
      </c>
      <c r="CR77" s="79">
        <f t="shared" si="329"/>
        <v>0</v>
      </c>
      <c r="CS77" s="78">
        <v>0</v>
      </c>
      <c r="CT77" s="79">
        <f t="shared" si="330"/>
        <v>0</v>
      </c>
      <c r="CU77" s="78">
        <v>0</v>
      </c>
      <c r="CV77" s="79">
        <f t="shared" si="331"/>
        <v>0</v>
      </c>
      <c r="CW77" s="78">
        <v>0</v>
      </c>
      <c r="CX77" s="79">
        <f t="shared" si="332"/>
        <v>0</v>
      </c>
      <c r="CY77" s="78">
        <v>0</v>
      </c>
      <c r="CZ77" s="79">
        <f t="shared" si="333"/>
        <v>0</v>
      </c>
      <c r="DA77" s="78">
        <v>0</v>
      </c>
      <c r="DB77" s="79">
        <f t="shared" si="334"/>
        <v>0</v>
      </c>
      <c r="DC77" s="78">
        <v>0</v>
      </c>
      <c r="DD77" s="79">
        <f t="shared" si="335"/>
        <v>0</v>
      </c>
      <c r="DE77" s="78">
        <v>0</v>
      </c>
      <c r="DF77" s="79">
        <f t="shared" si="336"/>
        <v>0</v>
      </c>
      <c r="DG77" s="78">
        <v>0</v>
      </c>
      <c r="DH77" s="79">
        <f t="shared" si="337"/>
        <v>0</v>
      </c>
      <c r="DI77" s="78">
        <v>0</v>
      </c>
      <c r="DJ77" s="79">
        <f t="shared" si="338"/>
        <v>0</v>
      </c>
      <c r="DK77" s="78">
        <v>0</v>
      </c>
      <c r="DL77" s="79">
        <f t="shared" si="339"/>
        <v>0</v>
      </c>
      <c r="DM77" s="78">
        <v>0</v>
      </c>
      <c r="DN77" s="79">
        <f t="shared" si="340"/>
        <v>0</v>
      </c>
      <c r="DO77" s="78">
        <v>0</v>
      </c>
      <c r="DP77" s="79">
        <f t="shared" si="341"/>
        <v>0</v>
      </c>
      <c r="DQ77" s="78">
        <v>0</v>
      </c>
      <c r="DR77" s="79">
        <f t="shared" si="342"/>
        <v>0</v>
      </c>
      <c r="DS77" s="78">
        <v>0</v>
      </c>
      <c r="DT77" s="79">
        <f t="shared" si="343"/>
        <v>0</v>
      </c>
      <c r="DU77" s="78">
        <v>0</v>
      </c>
      <c r="DV77" s="79">
        <f t="shared" si="344"/>
        <v>0</v>
      </c>
      <c r="DW77" s="78">
        <v>0</v>
      </c>
      <c r="DX77" s="79">
        <f t="shared" si="345"/>
        <v>0</v>
      </c>
      <c r="DY77" s="78">
        <v>0</v>
      </c>
      <c r="DZ77" s="79">
        <f t="shared" si="346"/>
        <v>0</v>
      </c>
      <c r="EA77" s="78">
        <v>0</v>
      </c>
      <c r="EB77" s="79">
        <f t="shared" si="347"/>
        <v>0</v>
      </c>
      <c r="EC77" s="78">
        <v>0</v>
      </c>
      <c r="ED77" s="79">
        <f t="shared" si="348"/>
        <v>0</v>
      </c>
      <c r="EE77" s="78">
        <v>0</v>
      </c>
      <c r="EF77" s="79">
        <f t="shared" si="349"/>
        <v>0</v>
      </c>
      <c r="EG77" s="78">
        <v>0</v>
      </c>
      <c r="EH77" s="79">
        <f t="shared" si="350"/>
        <v>0</v>
      </c>
      <c r="EI77" s="78">
        <v>0</v>
      </c>
      <c r="EJ77" s="79">
        <f t="shared" si="351"/>
        <v>0</v>
      </c>
      <c r="EK77" s="78">
        <v>0</v>
      </c>
      <c r="EL77" s="79">
        <f t="shared" si="351"/>
        <v>0</v>
      </c>
      <c r="EM77" s="78">
        <v>0</v>
      </c>
      <c r="EN77" s="79">
        <f t="shared" si="352"/>
        <v>0</v>
      </c>
      <c r="EO77" s="78">
        <v>0</v>
      </c>
      <c r="EP77" s="79">
        <f t="shared" si="353"/>
        <v>0</v>
      </c>
      <c r="EQ77" s="78">
        <v>0</v>
      </c>
      <c r="ER77" s="79">
        <f t="shared" si="354"/>
        <v>0</v>
      </c>
      <c r="ES77" s="78">
        <v>0</v>
      </c>
      <c r="ET77" s="79">
        <f t="shared" si="355"/>
        <v>0</v>
      </c>
    </row>
    <row r="78" spans="1:150" s="44" customFormat="1" ht="13.5" thickBot="1" x14ac:dyDescent="0.25">
      <c r="A78" s="129"/>
      <c r="B78" s="77" t="s">
        <v>93</v>
      </c>
      <c r="C78" s="41" t="s">
        <v>96</v>
      </c>
      <c r="D78" s="85">
        <v>0.5</v>
      </c>
      <c r="E78" s="78">
        <v>0</v>
      </c>
      <c r="F78" s="79">
        <f t="shared" si="285"/>
        <v>0</v>
      </c>
      <c r="G78" s="78">
        <v>0</v>
      </c>
      <c r="H78" s="79">
        <f t="shared" si="286"/>
        <v>0</v>
      </c>
      <c r="I78" s="78">
        <v>0</v>
      </c>
      <c r="J78" s="79">
        <f t="shared" si="287"/>
        <v>0</v>
      </c>
      <c r="K78" s="78">
        <v>0</v>
      </c>
      <c r="L78" s="79">
        <f t="shared" si="288"/>
        <v>0</v>
      </c>
      <c r="M78" s="78">
        <v>0</v>
      </c>
      <c r="N78" s="79">
        <f t="shared" si="289"/>
        <v>0</v>
      </c>
      <c r="O78" s="78">
        <v>0</v>
      </c>
      <c r="P78" s="79">
        <f t="shared" si="290"/>
        <v>0</v>
      </c>
      <c r="Q78" s="78">
        <v>0</v>
      </c>
      <c r="R78" s="79">
        <f t="shared" si="291"/>
        <v>0</v>
      </c>
      <c r="S78" s="78">
        <v>0</v>
      </c>
      <c r="T78" s="79">
        <f t="shared" si="292"/>
        <v>0</v>
      </c>
      <c r="U78" s="78">
        <v>0</v>
      </c>
      <c r="V78" s="79">
        <f t="shared" si="293"/>
        <v>0</v>
      </c>
      <c r="W78" s="78">
        <v>0</v>
      </c>
      <c r="X78" s="79">
        <f t="shared" si="294"/>
        <v>0</v>
      </c>
      <c r="Y78" s="78">
        <v>0</v>
      </c>
      <c r="Z78" s="79">
        <f t="shared" si="295"/>
        <v>0</v>
      </c>
      <c r="AA78" s="78">
        <v>0</v>
      </c>
      <c r="AB78" s="79">
        <f t="shared" si="296"/>
        <v>0</v>
      </c>
      <c r="AC78" s="78">
        <v>0</v>
      </c>
      <c r="AD78" s="79">
        <f t="shared" si="297"/>
        <v>0</v>
      </c>
      <c r="AE78" s="78">
        <v>0</v>
      </c>
      <c r="AF78" s="79">
        <f t="shared" si="298"/>
        <v>0</v>
      </c>
      <c r="AG78" s="78">
        <v>0</v>
      </c>
      <c r="AH78" s="79">
        <f t="shared" si="299"/>
        <v>0</v>
      </c>
      <c r="AI78" s="78">
        <v>0</v>
      </c>
      <c r="AJ78" s="79">
        <f t="shared" si="300"/>
        <v>0</v>
      </c>
      <c r="AK78" s="78">
        <v>0</v>
      </c>
      <c r="AL78" s="79">
        <f t="shared" si="301"/>
        <v>0</v>
      </c>
      <c r="AM78" s="78">
        <v>0</v>
      </c>
      <c r="AN78" s="79">
        <f t="shared" si="302"/>
        <v>0</v>
      </c>
      <c r="AO78" s="78">
        <v>0</v>
      </c>
      <c r="AP78" s="79">
        <f t="shared" si="303"/>
        <v>0</v>
      </c>
      <c r="AQ78" s="78">
        <v>0</v>
      </c>
      <c r="AR78" s="79">
        <f t="shared" si="304"/>
        <v>0</v>
      </c>
      <c r="AS78" s="78">
        <v>0</v>
      </c>
      <c r="AT78" s="79">
        <f t="shared" si="305"/>
        <v>0</v>
      </c>
      <c r="AU78" s="78">
        <v>0</v>
      </c>
      <c r="AV78" s="79">
        <f t="shared" si="306"/>
        <v>0</v>
      </c>
      <c r="AW78" s="78">
        <v>0</v>
      </c>
      <c r="AX78" s="79">
        <f t="shared" si="307"/>
        <v>0</v>
      </c>
      <c r="AY78" s="78">
        <v>0</v>
      </c>
      <c r="AZ78" s="79">
        <f t="shared" si="308"/>
        <v>0</v>
      </c>
      <c r="BA78" s="78">
        <v>0</v>
      </c>
      <c r="BB78" s="79">
        <f t="shared" si="309"/>
        <v>0</v>
      </c>
      <c r="BC78" s="78">
        <v>0</v>
      </c>
      <c r="BD78" s="79">
        <f t="shared" si="310"/>
        <v>0</v>
      </c>
      <c r="BE78" s="78">
        <v>0</v>
      </c>
      <c r="BF78" s="79">
        <f t="shared" si="311"/>
        <v>0</v>
      </c>
      <c r="BG78" s="78">
        <v>0</v>
      </c>
      <c r="BH78" s="79">
        <f t="shared" si="312"/>
        <v>0</v>
      </c>
      <c r="BI78" s="78">
        <v>0</v>
      </c>
      <c r="BJ78" s="79">
        <f t="shared" si="313"/>
        <v>0</v>
      </c>
      <c r="BK78" s="78">
        <v>0</v>
      </c>
      <c r="BL78" s="79">
        <f t="shared" si="314"/>
        <v>0</v>
      </c>
      <c r="BM78" s="78">
        <v>0</v>
      </c>
      <c r="BN78" s="79">
        <f t="shared" si="314"/>
        <v>0</v>
      </c>
      <c r="BO78" s="78">
        <v>0</v>
      </c>
      <c r="BP78" s="79">
        <f t="shared" si="315"/>
        <v>0</v>
      </c>
      <c r="BQ78" s="78">
        <v>0</v>
      </c>
      <c r="BR78" s="79">
        <f t="shared" si="316"/>
        <v>0</v>
      </c>
      <c r="BS78" s="78">
        <v>0</v>
      </c>
      <c r="BT78" s="79">
        <f t="shared" si="317"/>
        <v>0</v>
      </c>
      <c r="BU78" s="78">
        <v>0</v>
      </c>
      <c r="BV78" s="79">
        <f t="shared" si="318"/>
        <v>0</v>
      </c>
      <c r="BW78" s="78">
        <v>0</v>
      </c>
      <c r="BX78" s="79">
        <f t="shared" si="319"/>
        <v>0</v>
      </c>
      <c r="BY78" s="78">
        <v>0</v>
      </c>
      <c r="BZ78" s="79">
        <f t="shared" si="320"/>
        <v>0</v>
      </c>
      <c r="CA78" s="78">
        <v>0</v>
      </c>
      <c r="CB78" s="79">
        <f t="shared" si="321"/>
        <v>0</v>
      </c>
      <c r="CC78" s="78">
        <v>0</v>
      </c>
      <c r="CD78" s="79">
        <f t="shared" si="322"/>
        <v>0</v>
      </c>
      <c r="CE78" s="78">
        <v>0</v>
      </c>
      <c r="CF78" s="79">
        <f t="shared" si="323"/>
        <v>0</v>
      </c>
      <c r="CG78" s="78">
        <v>0</v>
      </c>
      <c r="CH78" s="79">
        <f t="shared" si="324"/>
        <v>0</v>
      </c>
      <c r="CI78" s="78">
        <v>0</v>
      </c>
      <c r="CJ78" s="79">
        <f t="shared" si="325"/>
        <v>0</v>
      </c>
      <c r="CK78" s="78">
        <v>0</v>
      </c>
      <c r="CL78" s="79">
        <f t="shared" si="326"/>
        <v>0</v>
      </c>
      <c r="CM78" s="78">
        <v>0</v>
      </c>
      <c r="CN78" s="79">
        <f t="shared" si="327"/>
        <v>0</v>
      </c>
      <c r="CO78" s="78">
        <v>0</v>
      </c>
      <c r="CP78" s="79">
        <f t="shared" si="328"/>
        <v>0</v>
      </c>
      <c r="CQ78" s="78">
        <v>0</v>
      </c>
      <c r="CR78" s="79">
        <f t="shared" si="329"/>
        <v>0</v>
      </c>
      <c r="CS78" s="78">
        <v>0</v>
      </c>
      <c r="CT78" s="79">
        <f t="shared" si="330"/>
        <v>0</v>
      </c>
      <c r="CU78" s="78">
        <v>0</v>
      </c>
      <c r="CV78" s="79">
        <f t="shared" si="331"/>
        <v>0</v>
      </c>
      <c r="CW78" s="78">
        <v>0</v>
      </c>
      <c r="CX78" s="79">
        <f t="shared" si="332"/>
        <v>0</v>
      </c>
      <c r="CY78" s="78">
        <v>0</v>
      </c>
      <c r="CZ78" s="79">
        <f t="shared" si="333"/>
        <v>0</v>
      </c>
      <c r="DA78" s="78">
        <v>0</v>
      </c>
      <c r="DB78" s="79">
        <f t="shared" si="334"/>
        <v>0</v>
      </c>
      <c r="DC78" s="78">
        <v>0</v>
      </c>
      <c r="DD78" s="79">
        <f t="shared" si="335"/>
        <v>0</v>
      </c>
      <c r="DE78" s="78">
        <v>0</v>
      </c>
      <c r="DF78" s="79">
        <f t="shared" si="336"/>
        <v>0</v>
      </c>
      <c r="DG78" s="78">
        <v>0</v>
      </c>
      <c r="DH78" s="79">
        <f t="shared" si="337"/>
        <v>0</v>
      </c>
      <c r="DI78" s="78">
        <v>0</v>
      </c>
      <c r="DJ78" s="79">
        <f t="shared" si="338"/>
        <v>0</v>
      </c>
      <c r="DK78" s="78">
        <v>0</v>
      </c>
      <c r="DL78" s="79">
        <f t="shared" si="339"/>
        <v>0</v>
      </c>
      <c r="DM78" s="78">
        <v>0</v>
      </c>
      <c r="DN78" s="79">
        <f t="shared" si="340"/>
        <v>0</v>
      </c>
      <c r="DO78" s="78">
        <v>0</v>
      </c>
      <c r="DP78" s="79">
        <f t="shared" si="341"/>
        <v>0</v>
      </c>
      <c r="DQ78" s="78">
        <v>0</v>
      </c>
      <c r="DR78" s="79">
        <f t="shared" si="342"/>
        <v>0</v>
      </c>
      <c r="DS78" s="78">
        <v>0</v>
      </c>
      <c r="DT78" s="79">
        <f t="shared" si="343"/>
        <v>0</v>
      </c>
      <c r="DU78" s="78">
        <v>0</v>
      </c>
      <c r="DV78" s="79">
        <f t="shared" si="344"/>
        <v>0</v>
      </c>
      <c r="DW78" s="78">
        <v>0</v>
      </c>
      <c r="DX78" s="79">
        <f t="shared" si="345"/>
        <v>0</v>
      </c>
      <c r="DY78" s="78">
        <v>0</v>
      </c>
      <c r="DZ78" s="79">
        <f t="shared" si="346"/>
        <v>0</v>
      </c>
      <c r="EA78" s="78">
        <v>0</v>
      </c>
      <c r="EB78" s="79">
        <f t="shared" si="347"/>
        <v>0</v>
      </c>
      <c r="EC78" s="78">
        <v>0</v>
      </c>
      <c r="ED78" s="79">
        <f t="shared" si="348"/>
        <v>0</v>
      </c>
      <c r="EE78" s="78">
        <v>0</v>
      </c>
      <c r="EF78" s="79">
        <f t="shared" si="349"/>
        <v>0</v>
      </c>
      <c r="EG78" s="78">
        <v>0</v>
      </c>
      <c r="EH78" s="79">
        <f t="shared" si="350"/>
        <v>0</v>
      </c>
      <c r="EI78" s="78">
        <v>0</v>
      </c>
      <c r="EJ78" s="79">
        <f t="shared" si="351"/>
        <v>0</v>
      </c>
      <c r="EK78" s="78">
        <v>0</v>
      </c>
      <c r="EL78" s="79">
        <f t="shared" si="351"/>
        <v>0</v>
      </c>
      <c r="EM78" s="78">
        <v>0</v>
      </c>
      <c r="EN78" s="79">
        <f t="shared" si="352"/>
        <v>0</v>
      </c>
      <c r="EO78" s="78">
        <v>0</v>
      </c>
      <c r="EP78" s="79">
        <f t="shared" si="353"/>
        <v>0</v>
      </c>
      <c r="EQ78" s="78">
        <v>0</v>
      </c>
      <c r="ER78" s="79">
        <f t="shared" si="354"/>
        <v>0</v>
      </c>
      <c r="ES78" s="78">
        <v>0</v>
      </c>
      <c r="ET78" s="79">
        <f t="shared" si="355"/>
        <v>0</v>
      </c>
    </row>
    <row r="79" spans="1:150" s="44" customFormat="1" ht="13.5" thickBot="1" x14ac:dyDescent="0.25">
      <c r="A79" s="130"/>
      <c r="B79" s="77" t="s">
        <v>36</v>
      </c>
      <c r="C79" s="41" t="s">
        <v>127</v>
      </c>
      <c r="D79" s="85">
        <v>1</v>
      </c>
      <c r="E79" s="78">
        <v>0</v>
      </c>
      <c r="F79" s="79">
        <f t="shared" si="285"/>
        <v>0</v>
      </c>
      <c r="G79" s="78">
        <v>0</v>
      </c>
      <c r="H79" s="79">
        <f t="shared" si="286"/>
        <v>0</v>
      </c>
      <c r="I79" s="78">
        <v>0</v>
      </c>
      <c r="J79" s="79">
        <f t="shared" si="287"/>
        <v>0</v>
      </c>
      <c r="K79" s="78">
        <v>0</v>
      </c>
      <c r="L79" s="79">
        <f t="shared" si="288"/>
        <v>0</v>
      </c>
      <c r="M79" s="78">
        <v>0</v>
      </c>
      <c r="N79" s="79">
        <f t="shared" si="289"/>
        <v>0</v>
      </c>
      <c r="O79" s="78">
        <v>0</v>
      </c>
      <c r="P79" s="79">
        <f t="shared" si="290"/>
        <v>0</v>
      </c>
      <c r="Q79" s="78">
        <v>0</v>
      </c>
      <c r="R79" s="79">
        <f t="shared" si="291"/>
        <v>0</v>
      </c>
      <c r="S79" s="78">
        <v>0</v>
      </c>
      <c r="T79" s="79">
        <f t="shared" si="292"/>
        <v>0</v>
      </c>
      <c r="U79" s="78">
        <v>0</v>
      </c>
      <c r="V79" s="79">
        <f t="shared" si="293"/>
        <v>0</v>
      </c>
      <c r="W79" s="78">
        <v>0</v>
      </c>
      <c r="X79" s="79">
        <f t="shared" si="294"/>
        <v>0</v>
      </c>
      <c r="Y79" s="78">
        <v>0</v>
      </c>
      <c r="Z79" s="79">
        <f t="shared" si="295"/>
        <v>0</v>
      </c>
      <c r="AA79" s="78">
        <v>0</v>
      </c>
      <c r="AB79" s="79">
        <f t="shared" si="296"/>
        <v>0</v>
      </c>
      <c r="AC79" s="78">
        <v>0</v>
      </c>
      <c r="AD79" s="79">
        <f t="shared" si="297"/>
        <v>0</v>
      </c>
      <c r="AE79" s="78">
        <v>0</v>
      </c>
      <c r="AF79" s="79">
        <f t="shared" si="298"/>
        <v>0</v>
      </c>
      <c r="AG79" s="78">
        <v>0</v>
      </c>
      <c r="AH79" s="79">
        <f t="shared" si="299"/>
        <v>0</v>
      </c>
      <c r="AI79" s="78">
        <v>0</v>
      </c>
      <c r="AJ79" s="79">
        <f t="shared" si="300"/>
        <v>0</v>
      </c>
      <c r="AK79" s="78">
        <v>0</v>
      </c>
      <c r="AL79" s="79">
        <f t="shared" si="301"/>
        <v>0</v>
      </c>
      <c r="AM79" s="78">
        <v>0</v>
      </c>
      <c r="AN79" s="79">
        <f t="shared" si="302"/>
        <v>0</v>
      </c>
      <c r="AO79" s="78">
        <v>0</v>
      </c>
      <c r="AP79" s="79">
        <f t="shared" si="303"/>
        <v>0</v>
      </c>
      <c r="AQ79" s="78">
        <v>0</v>
      </c>
      <c r="AR79" s="79">
        <f t="shared" si="304"/>
        <v>0</v>
      </c>
      <c r="AS79" s="78">
        <v>0</v>
      </c>
      <c r="AT79" s="79">
        <f t="shared" si="305"/>
        <v>0</v>
      </c>
      <c r="AU79" s="78">
        <v>0</v>
      </c>
      <c r="AV79" s="79">
        <f t="shared" si="306"/>
        <v>0</v>
      </c>
      <c r="AW79" s="78">
        <v>0</v>
      </c>
      <c r="AX79" s="79">
        <f t="shared" si="307"/>
        <v>0</v>
      </c>
      <c r="AY79" s="78">
        <v>0</v>
      </c>
      <c r="AZ79" s="79">
        <f t="shared" si="308"/>
        <v>0</v>
      </c>
      <c r="BA79" s="78">
        <v>0</v>
      </c>
      <c r="BB79" s="79">
        <f t="shared" si="309"/>
        <v>0</v>
      </c>
      <c r="BC79" s="78">
        <v>0</v>
      </c>
      <c r="BD79" s="79">
        <f t="shared" si="310"/>
        <v>0</v>
      </c>
      <c r="BE79" s="78">
        <v>0</v>
      </c>
      <c r="BF79" s="79">
        <f t="shared" si="311"/>
        <v>0</v>
      </c>
      <c r="BG79" s="78">
        <v>0</v>
      </c>
      <c r="BH79" s="79">
        <f t="shared" si="312"/>
        <v>0</v>
      </c>
      <c r="BI79" s="78">
        <v>0</v>
      </c>
      <c r="BJ79" s="79">
        <f t="shared" si="313"/>
        <v>0</v>
      </c>
      <c r="BK79" s="78">
        <v>0</v>
      </c>
      <c r="BL79" s="79">
        <f t="shared" si="314"/>
        <v>0</v>
      </c>
      <c r="BM79" s="78">
        <v>0</v>
      </c>
      <c r="BN79" s="79">
        <f t="shared" si="314"/>
        <v>0</v>
      </c>
      <c r="BO79" s="78">
        <v>0</v>
      </c>
      <c r="BP79" s="79">
        <f t="shared" si="315"/>
        <v>0</v>
      </c>
      <c r="BQ79" s="78">
        <v>0</v>
      </c>
      <c r="BR79" s="79">
        <f t="shared" si="316"/>
        <v>0</v>
      </c>
      <c r="BS79" s="78">
        <v>0</v>
      </c>
      <c r="BT79" s="79">
        <f t="shared" si="317"/>
        <v>0</v>
      </c>
      <c r="BU79" s="78">
        <v>0</v>
      </c>
      <c r="BV79" s="79">
        <f t="shared" si="318"/>
        <v>0</v>
      </c>
      <c r="BW79" s="78">
        <v>0</v>
      </c>
      <c r="BX79" s="79">
        <f t="shared" si="319"/>
        <v>0</v>
      </c>
      <c r="BY79" s="78">
        <v>0</v>
      </c>
      <c r="BZ79" s="79">
        <f t="shared" si="320"/>
        <v>0</v>
      </c>
      <c r="CA79" s="78">
        <v>0</v>
      </c>
      <c r="CB79" s="79">
        <f t="shared" si="321"/>
        <v>0</v>
      </c>
      <c r="CC79" s="78">
        <v>0</v>
      </c>
      <c r="CD79" s="79">
        <f t="shared" si="322"/>
        <v>0</v>
      </c>
      <c r="CE79" s="78">
        <v>0</v>
      </c>
      <c r="CF79" s="79">
        <f t="shared" si="323"/>
        <v>0</v>
      </c>
      <c r="CG79" s="78">
        <v>0</v>
      </c>
      <c r="CH79" s="79">
        <f t="shared" si="324"/>
        <v>0</v>
      </c>
      <c r="CI79" s="78">
        <v>0</v>
      </c>
      <c r="CJ79" s="79">
        <f t="shared" si="325"/>
        <v>0</v>
      </c>
      <c r="CK79" s="78">
        <v>0</v>
      </c>
      <c r="CL79" s="79">
        <f t="shared" si="326"/>
        <v>0</v>
      </c>
      <c r="CM79" s="78">
        <v>0</v>
      </c>
      <c r="CN79" s="79">
        <f t="shared" si="327"/>
        <v>0</v>
      </c>
      <c r="CO79" s="78">
        <v>0</v>
      </c>
      <c r="CP79" s="79">
        <f t="shared" si="328"/>
        <v>0</v>
      </c>
      <c r="CQ79" s="78">
        <v>0</v>
      </c>
      <c r="CR79" s="79">
        <f t="shared" si="329"/>
        <v>0</v>
      </c>
      <c r="CS79" s="78">
        <v>0</v>
      </c>
      <c r="CT79" s="79">
        <f t="shared" si="330"/>
        <v>0</v>
      </c>
      <c r="CU79" s="78">
        <v>0</v>
      </c>
      <c r="CV79" s="79">
        <f t="shared" si="331"/>
        <v>0</v>
      </c>
      <c r="CW79" s="78">
        <v>0</v>
      </c>
      <c r="CX79" s="79">
        <f t="shared" si="332"/>
        <v>0</v>
      </c>
      <c r="CY79" s="78">
        <v>0</v>
      </c>
      <c r="CZ79" s="79">
        <f t="shared" si="333"/>
        <v>0</v>
      </c>
      <c r="DA79" s="78">
        <v>0</v>
      </c>
      <c r="DB79" s="79">
        <f t="shared" si="334"/>
        <v>0</v>
      </c>
      <c r="DC79" s="78">
        <v>0</v>
      </c>
      <c r="DD79" s="79">
        <f t="shared" si="335"/>
        <v>0</v>
      </c>
      <c r="DE79" s="78">
        <v>0</v>
      </c>
      <c r="DF79" s="79">
        <f t="shared" si="336"/>
        <v>0</v>
      </c>
      <c r="DG79" s="78">
        <v>0</v>
      </c>
      <c r="DH79" s="79">
        <f t="shared" si="337"/>
        <v>0</v>
      </c>
      <c r="DI79" s="78">
        <v>0</v>
      </c>
      <c r="DJ79" s="79">
        <f t="shared" si="338"/>
        <v>0</v>
      </c>
      <c r="DK79" s="78">
        <v>0</v>
      </c>
      <c r="DL79" s="79">
        <f t="shared" si="339"/>
        <v>0</v>
      </c>
      <c r="DM79" s="78">
        <v>0</v>
      </c>
      <c r="DN79" s="79">
        <f t="shared" si="340"/>
        <v>0</v>
      </c>
      <c r="DO79" s="78">
        <v>0</v>
      </c>
      <c r="DP79" s="79">
        <f t="shared" si="341"/>
        <v>0</v>
      </c>
      <c r="DQ79" s="78">
        <v>0</v>
      </c>
      <c r="DR79" s="79">
        <f t="shared" si="342"/>
        <v>0</v>
      </c>
      <c r="DS79" s="78">
        <v>0</v>
      </c>
      <c r="DT79" s="79">
        <f t="shared" si="343"/>
        <v>0</v>
      </c>
      <c r="DU79" s="78">
        <v>0</v>
      </c>
      <c r="DV79" s="79">
        <f t="shared" si="344"/>
        <v>0</v>
      </c>
      <c r="DW79" s="78">
        <v>0</v>
      </c>
      <c r="DX79" s="79">
        <f t="shared" si="345"/>
        <v>0</v>
      </c>
      <c r="DY79" s="78">
        <v>0</v>
      </c>
      <c r="DZ79" s="79">
        <f t="shared" si="346"/>
        <v>0</v>
      </c>
      <c r="EA79" s="78">
        <v>0</v>
      </c>
      <c r="EB79" s="79">
        <f t="shared" si="347"/>
        <v>0</v>
      </c>
      <c r="EC79" s="78">
        <v>0</v>
      </c>
      <c r="ED79" s="79">
        <f t="shared" si="348"/>
        <v>0</v>
      </c>
      <c r="EE79" s="78">
        <v>0</v>
      </c>
      <c r="EF79" s="79">
        <f t="shared" si="349"/>
        <v>0</v>
      </c>
      <c r="EG79" s="78">
        <v>0</v>
      </c>
      <c r="EH79" s="79">
        <f t="shared" si="350"/>
        <v>0</v>
      </c>
      <c r="EI79" s="78">
        <v>0</v>
      </c>
      <c r="EJ79" s="79">
        <f t="shared" si="351"/>
        <v>0</v>
      </c>
      <c r="EK79" s="78">
        <v>0</v>
      </c>
      <c r="EL79" s="79">
        <f t="shared" si="351"/>
        <v>0</v>
      </c>
      <c r="EM79" s="78">
        <v>0</v>
      </c>
      <c r="EN79" s="79">
        <f t="shared" si="352"/>
        <v>0</v>
      </c>
      <c r="EO79" s="78">
        <v>0</v>
      </c>
      <c r="EP79" s="79">
        <f t="shared" si="353"/>
        <v>0</v>
      </c>
      <c r="EQ79" s="78">
        <v>0</v>
      </c>
      <c r="ER79" s="79">
        <f t="shared" si="354"/>
        <v>0</v>
      </c>
      <c r="ES79" s="78">
        <v>0</v>
      </c>
      <c r="ET79" s="79">
        <f t="shared" si="355"/>
        <v>0</v>
      </c>
    </row>
    <row r="80" spans="1:150" s="44" customFormat="1" x14ac:dyDescent="0.2">
      <c r="C80" s="21"/>
      <c r="D80" s="86"/>
      <c r="E80" s="81" t="s">
        <v>34</v>
      </c>
      <c r="F80" s="81">
        <f>SUM(F12:F79)+MAX(F8:F11)</f>
        <v>0</v>
      </c>
      <c r="G80" s="81" t="s">
        <v>34</v>
      </c>
      <c r="H80" s="81">
        <f>SUM(H12:H79)+MAX(H8:H11)</f>
        <v>0</v>
      </c>
      <c r="I80" s="81" t="s">
        <v>34</v>
      </c>
      <c r="J80" s="81">
        <f>SUM(J12:J79)+MAX(J8:J11)</f>
        <v>0</v>
      </c>
      <c r="K80" s="81" t="s">
        <v>34</v>
      </c>
      <c r="L80" s="81">
        <f>SUM(L12:L79)+MAX(L8:L11)</f>
        <v>0</v>
      </c>
      <c r="M80" s="81" t="s">
        <v>34</v>
      </c>
      <c r="N80" s="81">
        <f>SUM(N12:N79)+MAX(N8:N11)</f>
        <v>0</v>
      </c>
      <c r="O80" s="81" t="s">
        <v>34</v>
      </c>
      <c r="P80" s="81">
        <f>SUM(P12:P79)+MAX(P8:P11)</f>
        <v>0</v>
      </c>
      <c r="Q80" s="81" t="s">
        <v>34</v>
      </c>
      <c r="R80" s="81">
        <f>SUM(R12:R79)+MAX(R8:R11)</f>
        <v>0</v>
      </c>
      <c r="S80" s="81" t="s">
        <v>34</v>
      </c>
      <c r="T80" s="81">
        <f>SUM(T12:T79)+MAX(T8:T11)</f>
        <v>0</v>
      </c>
      <c r="U80" s="81" t="s">
        <v>34</v>
      </c>
      <c r="V80" s="81">
        <f>SUM(V12:V79)+MAX(V8:V11)</f>
        <v>0</v>
      </c>
      <c r="W80" s="81" t="s">
        <v>34</v>
      </c>
      <c r="X80" s="81">
        <f>SUM(X12:X79)+MAX(X8:X11)</f>
        <v>0</v>
      </c>
      <c r="Y80" s="81" t="s">
        <v>34</v>
      </c>
      <c r="Z80" s="81">
        <f>SUM(Z12:Z79)+MAX(Z8:Z11)</f>
        <v>0</v>
      </c>
      <c r="AA80" s="81" t="s">
        <v>34</v>
      </c>
      <c r="AB80" s="81">
        <f>SUM(AB12:AB79)+MAX(AB8:AB11)</f>
        <v>0</v>
      </c>
      <c r="AC80" s="81" t="s">
        <v>34</v>
      </c>
      <c r="AD80" s="81">
        <f>SUM(AD12:AD79)+MAX(AD8:AD11)</f>
        <v>0</v>
      </c>
      <c r="AE80" s="81" t="s">
        <v>34</v>
      </c>
      <c r="AF80" s="81">
        <f>SUM(AF12:AF79)+MAX(AF8:AF11)</f>
        <v>0</v>
      </c>
      <c r="AG80" s="81" t="s">
        <v>34</v>
      </c>
      <c r="AH80" s="81">
        <f>SUM(AH12:AH79)+MAX(AH8:AH11)</f>
        <v>0</v>
      </c>
      <c r="AI80" s="81" t="s">
        <v>34</v>
      </c>
      <c r="AJ80" s="81">
        <f>SUM(AJ12:AJ79)+MAX(AJ8:AJ11)</f>
        <v>0</v>
      </c>
      <c r="AK80" s="81" t="s">
        <v>34</v>
      </c>
      <c r="AL80" s="81">
        <f>SUM(AL12:AL79)+MAX(AL8:AL11)</f>
        <v>0</v>
      </c>
      <c r="AM80" s="81" t="s">
        <v>34</v>
      </c>
      <c r="AN80" s="81">
        <f>SUM(AN12:AN79)+MAX(AN8:AN11)</f>
        <v>0</v>
      </c>
      <c r="AO80" s="81" t="s">
        <v>34</v>
      </c>
      <c r="AP80" s="81">
        <f>SUM(AP12:AP79)+MAX(AP8:AP11)</f>
        <v>0</v>
      </c>
      <c r="AQ80" s="81" t="s">
        <v>34</v>
      </c>
      <c r="AR80" s="81">
        <f>SUM(AR12:AR79)+MAX(AR8:AR11)</f>
        <v>0</v>
      </c>
      <c r="AS80" s="81" t="s">
        <v>34</v>
      </c>
      <c r="AT80" s="81">
        <f>SUM(AT12:AT79)+MAX(AT8:AT11)</f>
        <v>0</v>
      </c>
      <c r="AU80" s="81" t="s">
        <v>34</v>
      </c>
      <c r="AV80" s="81">
        <f>SUM(AV12:AV79)+MAX(AV8:AV11)</f>
        <v>0</v>
      </c>
      <c r="AW80" s="81" t="s">
        <v>34</v>
      </c>
      <c r="AX80" s="81">
        <f>SUM(AX12:AX79)+MAX(AX8:AX11)</f>
        <v>0</v>
      </c>
      <c r="AY80" s="81" t="s">
        <v>34</v>
      </c>
      <c r="AZ80" s="81">
        <f>SUM(AZ12:AZ79)+MAX(AZ8:AZ11)</f>
        <v>0</v>
      </c>
      <c r="BA80" s="81" t="s">
        <v>34</v>
      </c>
      <c r="BB80" s="81">
        <f>SUM(BB12:BB79)+MAX(BB8:BB11)</f>
        <v>0</v>
      </c>
      <c r="BC80" s="81" t="s">
        <v>34</v>
      </c>
      <c r="BD80" s="81">
        <f>SUM(BD12:BD79)+MAX(BD8:BD11)</f>
        <v>0</v>
      </c>
      <c r="BE80" s="81" t="s">
        <v>34</v>
      </c>
      <c r="BF80" s="81">
        <f>SUM(BF12:BF79)+MAX(BF8:BF11)</f>
        <v>0</v>
      </c>
      <c r="BG80" s="81" t="s">
        <v>34</v>
      </c>
      <c r="BH80" s="81">
        <f>SUM(BH12:BH79)+MAX(BH8:BH11)</f>
        <v>0</v>
      </c>
      <c r="BI80" s="81" t="s">
        <v>34</v>
      </c>
      <c r="BJ80" s="81">
        <f>SUM(BJ12:BJ79)+MAX(BJ8:BJ11)</f>
        <v>0</v>
      </c>
      <c r="BK80" s="81" t="s">
        <v>34</v>
      </c>
      <c r="BL80" s="81">
        <f>SUM(BL12:BL79)+MAX(BL8:BL11)</f>
        <v>0</v>
      </c>
      <c r="BM80" s="81" t="s">
        <v>34</v>
      </c>
      <c r="BN80" s="81">
        <f>SUM(BN12:BN79)+MAX(BN8:BN11)</f>
        <v>0</v>
      </c>
      <c r="BO80" s="81" t="s">
        <v>34</v>
      </c>
      <c r="BP80" s="81">
        <f>SUM(BP12:BP79)+MAX(BP8:BP11)</f>
        <v>0</v>
      </c>
      <c r="BQ80" s="81" t="s">
        <v>34</v>
      </c>
      <c r="BR80" s="81">
        <f>SUM(BR12:BR79)+MAX(BR8:BR11)</f>
        <v>0</v>
      </c>
      <c r="BS80" s="81" t="s">
        <v>34</v>
      </c>
      <c r="BT80" s="81">
        <f>SUM(BT12:BT79)+MAX(BT8:BT11)</f>
        <v>0</v>
      </c>
      <c r="BU80" s="81" t="s">
        <v>34</v>
      </c>
      <c r="BV80" s="81">
        <f>SUM(BV12:BV79)+MAX(BV8:BV11)</f>
        <v>0</v>
      </c>
      <c r="BW80" s="81" t="s">
        <v>34</v>
      </c>
      <c r="BX80" s="81">
        <f>SUM(BX12:BX79)+MAX(BX8:BX11)</f>
        <v>0</v>
      </c>
      <c r="BY80" s="81" t="s">
        <v>34</v>
      </c>
      <c r="BZ80" s="81">
        <f>SUM(BZ12:BZ79)+MAX(BZ8:BZ11)</f>
        <v>0</v>
      </c>
      <c r="CA80" s="81" t="s">
        <v>34</v>
      </c>
      <c r="CB80" s="81">
        <f>SUM(CB12:CB79)+MAX(CB8:CB11)</f>
        <v>0</v>
      </c>
      <c r="CC80" s="81" t="s">
        <v>34</v>
      </c>
      <c r="CD80" s="81">
        <f>SUM(CD12:CD79)+MAX(CD8:CD11)</f>
        <v>0</v>
      </c>
      <c r="CE80" s="81" t="s">
        <v>34</v>
      </c>
      <c r="CF80" s="81">
        <f>SUM(CF12:CF79)+MAX(CF8:CF11)</f>
        <v>0</v>
      </c>
      <c r="CG80" s="81" t="s">
        <v>34</v>
      </c>
      <c r="CH80" s="81">
        <f>SUM(CH12:CH79)+MAX(CH8:CH11)</f>
        <v>0</v>
      </c>
      <c r="CI80" s="81" t="s">
        <v>34</v>
      </c>
      <c r="CJ80" s="81">
        <f>SUM(CJ12:CJ79)+MAX(CJ8:CJ11)</f>
        <v>0</v>
      </c>
      <c r="CK80" s="81" t="s">
        <v>34</v>
      </c>
      <c r="CL80" s="81">
        <f>SUM(CL12:CL79)+MAX(CL8:CL11)</f>
        <v>0</v>
      </c>
      <c r="CM80" s="81" t="s">
        <v>34</v>
      </c>
      <c r="CN80" s="81">
        <f>SUM(CN12:CN79)+MAX(CN8:CN11)</f>
        <v>0</v>
      </c>
      <c r="CO80" s="81" t="s">
        <v>34</v>
      </c>
      <c r="CP80" s="81">
        <f>SUM(CP12:CP79)+MAX(CP8:CP11)</f>
        <v>0</v>
      </c>
      <c r="CQ80" s="81" t="s">
        <v>34</v>
      </c>
      <c r="CR80" s="81">
        <f>SUM(CR12:CR79)+MAX(CR8:CR11)</f>
        <v>0</v>
      </c>
      <c r="CS80" s="81" t="s">
        <v>34</v>
      </c>
      <c r="CT80" s="81">
        <f>SUM(CT12:CT79)+MAX(CT8:CT11)</f>
        <v>0</v>
      </c>
      <c r="CU80" s="81" t="s">
        <v>34</v>
      </c>
      <c r="CV80" s="81">
        <f>SUM(CV12:CV79)+MAX(CV8:CV11)</f>
        <v>0</v>
      </c>
      <c r="CW80" s="81" t="s">
        <v>34</v>
      </c>
      <c r="CX80" s="81">
        <f>SUM(CX12:CX79)+MAX(CX8:CX11)</f>
        <v>0</v>
      </c>
      <c r="CY80" s="81" t="s">
        <v>34</v>
      </c>
      <c r="CZ80" s="81">
        <f>SUM(CZ12:CZ79)+MAX(CZ8:CZ11)</f>
        <v>0</v>
      </c>
      <c r="DA80" s="81" t="s">
        <v>34</v>
      </c>
      <c r="DB80" s="81">
        <f>SUM(DB12:DB79)+MAX(DB8:DB11)</f>
        <v>0</v>
      </c>
      <c r="DC80" s="81" t="s">
        <v>34</v>
      </c>
      <c r="DD80" s="81">
        <f>SUM(DD12:DD79)+MAX(DD8:DD11)</f>
        <v>0</v>
      </c>
      <c r="DE80" s="81" t="s">
        <v>34</v>
      </c>
      <c r="DF80" s="81">
        <f>SUM(DF12:DF79)+MAX(DF8:DF11)</f>
        <v>0</v>
      </c>
      <c r="DG80" s="81" t="s">
        <v>34</v>
      </c>
      <c r="DH80" s="81">
        <f>SUM(DH12:DH79)+MAX(DH8:DH11)</f>
        <v>0</v>
      </c>
      <c r="DI80" s="81" t="s">
        <v>34</v>
      </c>
      <c r="DJ80" s="81">
        <f>SUM(DJ12:DJ79)+MAX(DJ8:DJ11)</f>
        <v>0</v>
      </c>
      <c r="DK80" s="81" t="s">
        <v>34</v>
      </c>
      <c r="DL80" s="81">
        <f>SUM(DL12:DL79)+MAX(DL8:DL11)</f>
        <v>0</v>
      </c>
      <c r="DM80" s="81" t="s">
        <v>34</v>
      </c>
      <c r="DN80" s="81">
        <f>SUM(DN12:DN79)+MAX(DN8:DN11)</f>
        <v>0</v>
      </c>
      <c r="DO80" s="81" t="s">
        <v>34</v>
      </c>
      <c r="DP80" s="81">
        <f>SUM(DP12:DP79)+MAX(DP8:DP11)</f>
        <v>0</v>
      </c>
      <c r="DQ80" s="81" t="s">
        <v>34</v>
      </c>
      <c r="DR80" s="81">
        <f>SUM(DR12:DR79)+MAX(DR8:DR11)</f>
        <v>0</v>
      </c>
      <c r="DS80" s="81" t="s">
        <v>34</v>
      </c>
      <c r="DT80" s="81">
        <f>SUM(DT12:DT79)+MAX(DT8:DT11)</f>
        <v>0</v>
      </c>
      <c r="DU80" s="81" t="s">
        <v>34</v>
      </c>
      <c r="DV80" s="81">
        <f>SUM(DV12:DV79)+MAX(DV8:DV11)</f>
        <v>0</v>
      </c>
      <c r="DW80" s="81" t="s">
        <v>34</v>
      </c>
      <c r="DX80" s="81">
        <f>SUM(DX12:DX79)+MAX(DX8:DX11)</f>
        <v>0</v>
      </c>
      <c r="DY80" s="81" t="s">
        <v>34</v>
      </c>
      <c r="DZ80" s="81">
        <f>SUM(DZ12:DZ79)+MAX(DZ8:DZ11)</f>
        <v>0</v>
      </c>
      <c r="EA80" s="81" t="s">
        <v>34</v>
      </c>
      <c r="EB80" s="81">
        <f>SUM(EB12:EB79)+MAX(EB8:EB11)</f>
        <v>0</v>
      </c>
      <c r="EC80" s="81" t="s">
        <v>34</v>
      </c>
      <c r="ED80" s="81">
        <f>SUM(ED12:ED79)+MAX(ED8:ED11)</f>
        <v>0</v>
      </c>
      <c r="EE80" s="81" t="s">
        <v>34</v>
      </c>
      <c r="EF80" s="81">
        <f>SUM(EF12:EF79)+MAX(EF8:EF11)</f>
        <v>0</v>
      </c>
      <c r="EG80" s="81" t="s">
        <v>34</v>
      </c>
      <c r="EH80" s="81">
        <f>SUM(EH12:EH79)+MAX(EH8:EH11)</f>
        <v>0</v>
      </c>
      <c r="EI80" s="81" t="s">
        <v>34</v>
      </c>
      <c r="EJ80" s="81">
        <f>SUM(EJ12:EJ79)+MAX(EJ8:EJ11)</f>
        <v>0</v>
      </c>
      <c r="EK80" s="81" t="s">
        <v>34</v>
      </c>
      <c r="EL80" s="81">
        <f>SUM(EL12:EL79)+MAX(EL8:EL11)</f>
        <v>0</v>
      </c>
      <c r="EM80" s="81" t="s">
        <v>34</v>
      </c>
      <c r="EN80" s="81">
        <f>SUM(EN12:EN79)+MAX(EN8:EN11)</f>
        <v>0</v>
      </c>
      <c r="EO80" s="81" t="s">
        <v>34</v>
      </c>
      <c r="EP80" s="81">
        <f>SUM(EP12:EP79)+MAX(EP8:EP11)</f>
        <v>0</v>
      </c>
      <c r="EQ80" s="81" t="s">
        <v>34</v>
      </c>
      <c r="ER80" s="81">
        <f>SUM(ER12:ER79)+MAX(ER8:ER11)</f>
        <v>0</v>
      </c>
      <c r="ES80" s="81" t="s">
        <v>34</v>
      </c>
      <c r="ET80" s="81">
        <f>SUM(ET12:ET79)+MAX(ET8:ET11)</f>
        <v>0</v>
      </c>
    </row>
    <row r="81" spans="3:150" s="44" customFormat="1" x14ac:dyDescent="0.2">
      <c r="C81" s="21"/>
      <c r="D81" s="86"/>
      <c r="E81" s="81" t="s">
        <v>30</v>
      </c>
      <c r="F81" s="82" t="e">
        <f>IF(E11="sim",(TRUNC((3*1)+7*(F80/MAX($F$80,$H$80,$J$80,$L$80,$N$80,$P$80,$R$80,$T$80,$V$80,$X$80,$Z$80,$AB$80,$AD$80,$AF$80,$AH$80,$AJ$80,$AL$80,$AN$80,$AP$80,$AR$80,$AT$80,$AV$80,$AX$80,$AZ$80,$BB$80,$BD$80,$BF$80,$BH$80,$BJ$80,$BL$80)),2)),TRUNC((3*0)+7*(F80/MAX($F$80,$H$80,$J$80,$L$80,$N$80,$P$80,$R$80,$T$80,$V$80,$X$80,$Z$80,$AB$80,$AD$80,$AF$80,$AH$80,$AJ$80,$AL$80,$AN$80,$AP$80,$AR$80,$AT$80,$AV$80,$AX$80,$AZ$80,$BB$80,$BD$80,$BF$80,$BH$80,$BJ$80,$BL$80)),2))</f>
        <v>#DIV/0!</v>
      </c>
      <c r="G81" s="81" t="s">
        <v>30</v>
      </c>
      <c r="H81" s="82" t="e">
        <f>IF(G11="sim",(TRUNC((3*1)+7*(H80/MAX($F$80,$H$80,$J$80,$L$80,$N$80,$P$80,$R$80,$T$80,$V$80,$X$80,$Z$80,$AB$80,$AD$80,$AF$80,$AH$80,$AJ$80,$AL$80,$AN$80,$AP$80,$AR$80,$AT$80,$AV$80,$AX$80,$AZ$80,$BB$80,$BD$80,$BF$80,$BH$80,$BJ$80,$BL$80)),2)),TRUNC((3*0)+7*(H80/MAX($F$80,$H$80,$J$80,$L$80,$N$80,$P$80,$R$80,$T$80,$V$80,$X$80,$Z$80,$AB$80,$AD$80,$AF$80,$AH$80,$AJ$80,$AL$80,$AN$80,$AP$80,$AR$80,$AT$80,$AV$80,$AX$80,$AZ$80,$BB$80,$BD$80,$BF$80,$BH$80,$BJ$80,$BL$80)),2))</f>
        <v>#DIV/0!</v>
      </c>
      <c r="I81" s="81" t="s">
        <v>30</v>
      </c>
      <c r="J81" s="82" t="e">
        <f>IF(I11="sim",(TRUNC((3*1)+7*(J80/MAX($F$80,$H$80,$J$80,$L$80,$N$80,$P$80,$R$80,$T$80,$V$80,$X$80,$Z$80,$AB$80,$AD$80,$AF$80,$AH$80,$AJ$80,$AL$80,$AN$80,$AP$80,$AR$80,$AT$80,$AV$80,$AX$80,$AZ$80,$BB$80,$BD$80,$BF$80,$BH$80,$BJ$80,$BL$80)),2)),TRUNC((3*0)+7*(J80/MAX($F$80,$H$80,$J$80,$L$80,$N$80,$P$80,$R$80,$T$80,$V$80,$X$80,$Z$80,$AB$80,$AD$80,$AF$80,$AH$80,$AJ$80,$AL$80,$AN$80,$AP$80,$AR$80,$AT$80,$AV$80,$AX$80,$AZ$80,$BB$80,$BD$80,$BF$80,$BH$80,$BJ$80,$BL$80)),2))</f>
        <v>#DIV/0!</v>
      </c>
      <c r="K81" s="81" t="s">
        <v>30</v>
      </c>
      <c r="L81" s="82" t="e">
        <f>IF(K11="sim",(TRUNC((3*1)+7*(L80/MAX($F$80,$H$80,$J$80,$L$80,$N$80,$P$80,$R$80,$T$80,$V$80,$X$80,$Z$80,$AB$80,$AD$80,$AF$80,$AH$80,$AJ$80,$AL$80,$AN$80,$AP$80,$AR$80,$AT$80,$AV$80,$AX$80,$AZ$80,$BB$80,$BD$80,$BF$80,$BH$80,$BJ$80,$BL$80)),2)),TRUNC((3*0)+7*(L80/MAX($F$80,$H$80,$J$80,$L$80,$N$80,$P$80,$R$80,$T$80,$V$80,$X$80,$Z$80,$AB$80,$AD$80,$AF$80,$AH$80,$AJ$80,$AL$80,$AN$80,$AP$80,$AR$80,$AT$80,$AV$80,$AX$80,$AZ$80,$BB$80,$BD$80,$BF$80,$BH$80,$BJ$80,$BL$80)),2))</f>
        <v>#DIV/0!</v>
      </c>
      <c r="M81" s="81" t="s">
        <v>30</v>
      </c>
      <c r="N81" s="82" t="e">
        <f>IF(M11="sim",(TRUNC((3*1)+7*(N80/MAX($F$80,$H$80,$J$80,$L$80,$N$80,$P$80,$R$80,$T$80,$V$80,$X$80,$Z$80,$AB$80,$AD$80,$AF$80,$AH$80,$AJ$80,$AL$80,$AN$80,$AP$80,$AR$80,$AT$80,$AV$80,$AX$80,$AZ$80,$BB$80,$BD$80,$BF$80,$BH$80,$BJ$80,$BL$80)),2)),TRUNC((3*0)+7*(N80/MAX($F$80,$H$80,$J$80,$L$80,$N$80,$P$80,$R$80,$T$80,$V$80,$X$80,$Z$80,$AB$80,$AD$80,$AF$80,$AH$80,$AJ$80,$AL$80,$AN$80,$AP$80,$AR$80,$AT$80,$AV$80,$AX$80,$AZ$80,$BB$80,$BD$80,$BF$80,$BH$80,$BJ$80,$BL$80)),2))</f>
        <v>#DIV/0!</v>
      </c>
      <c r="O81" s="81" t="s">
        <v>30</v>
      </c>
      <c r="P81" s="82" t="e">
        <f>IF(O11="sim",(TRUNC((3*1)+7*(P80/MAX($F$80,$H$80,$J$80,$L$80,$N$80,$P$80,$R$80,$T$80,$V$80,$X$80,$Z$80,$AB$80,$AD$80,$AF$80,$AH$80,$AJ$80,$AL$80,$AN$80,$AP$80,$AR$80,$AT$80,$AV$80,$AX$80,$AZ$80,$BB$80,$BD$80,$BF$80,$BH$80,$BJ$80,$BL$80)),2)),TRUNC((3*0)+7*(P80/MAX($F$80,$H$80,$J$80,$L$80,$N$80,$P$80,$R$80,$T$80,$V$80,$X$80,$Z$80,$AB$80,$AD$80,$AF$80,$AH$80,$AJ$80,$AL$80,$AN$80,$AP$80,$AR$80,$AT$80,$AV$80,$AX$80,$AZ$80,$BB$80,$BD$80,$BF$80,$BH$80,$BJ$80,$BL$80)),2))</f>
        <v>#DIV/0!</v>
      </c>
      <c r="Q81" s="81" t="s">
        <v>30</v>
      </c>
      <c r="R81" s="82" t="e">
        <f>IF(Q11="sim",(TRUNC((3*1)+7*(R80/MAX($F$80,$H$80,$J$80,$L$80,$N$80,$P$80,$R$80,$T$80,$V$80,$X$80,$Z$80,$AB$80,$AD$80,$AF$80,$AH$80,$AJ$80,$AL$80,$AN$80,$AP$80,$AR$80,$AT$80,$AV$80,$AX$80,$AZ$80,$BB$80,$BD$80,$BF$80,$BH$80,$BJ$80,$BL$80)),2)),TRUNC((3*0)+7*(R80/MAX($F$80,$H$80,$J$80,$L$80,$N$80,$P$80,$R$80,$T$80,$V$80,$X$80,$Z$80,$AB$80,$AD$80,$AF$80,$AH$80,$AJ$80,$AL$80,$AN$80,$AP$80,$AR$80,$AT$80,$AV$80,$AX$80,$AZ$80,$BB$80,$BD$80,$BF$80,$BH$80,$BJ$80,$BL$80)),2))</f>
        <v>#DIV/0!</v>
      </c>
      <c r="S81" s="81" t="s">
        <v>30</v>
      </c>
      <c r="T81" s="82" t="e">
        <f>IF(S11="sim",(TRUNC((3*1)+7*(T80/MAX($F$80,$H$80,$J$80,$L$80,$N$80,$P$80,$R$80,$T$80,$V$80,$X$80,$Z$80,$AB$80,$AD$80,$AF$80,$AH$80,$AJ$80,$AL$80,$AN$80,$AP$80,$AR$80,$AT$80,$AV$80,$AX$80,$AZ$80,$BB$80,$BD$80,$BF$80,$BH$80,$BJ$80,$BL$80)),2)),TRUNC((3*0)+7*(T80/MAX($F$80,$H$80,$J$80,$L$80,$N$80,$P$80,$R$80,$T$80,$V$80,$X$80,$Z$80,$AB$80,$AD$80,$AF$80,$AH$80,$AJ$80,$AL$80,$AN$80,$AP$80,$AR$80,$AT$80,$AV$80,$AX$80,$AZ$80,$BB$80,$BD$80,$BF$80,$BH$80,$BJ$80,$BL$80)),2))</f>
        <v>#DIV/0!</v>
      </c>
      <c r="U81" s="81" t="s">
        <v>30</v>
      </c>
      <c r="V81" s="82" t="e">
        <f>IF(U11="sim",(TRUNC((3*1)+7*(V80/MAX($F$80,$H$80,$J$80,$L$80,$N$80,$P$80,$R$80,$T$80,$V$80,$X$80,$Z$80,$AB$80,$AD$80,$AF$80,$AH$80,$AJ$80,$AL$80,$AN$80,$AP$80,$AR$80,$AT$80,$AV$80,$AX$80,$AZ$80,$BB$80,$BD$80,$BF$80,$BH$80,$BJ$80,$BL$80)),2)),TRUNC((3*0)+7*(V80/MAX($F$80,$H$80,$J$80,$L$80,$N$80,$P$80,$R$80,$T$80,$V$80,$X$80,$Z$80,$AB$80,$AD$80,$AF$80,$AH$80,$AJ$80,$AL$80,$AN$80,$AP$80,$AR$80,$AT$80,$AV$80,$AX$80,$AZ$80,$BB$80,$BD$80,$BF$80,$BH$80,$BJ$80,$BL$80)),2))</f>
        <v>#DIV/0!</v>
      </c>
      <c r="W81" s="81" t="s">
        <v>30</v>
      </c>
      <c r="X81" s="82" t="e">
        <f>IF(W11="sim",(TRUNC((3*1)+7*(X80/MAX($F$80,$H$80,$J$80,$L$80,$N$80,$P$80,$R$80,$T$80,$V$80,$X$80,$Z$80,$AB$80,$AD$80,$AF$80,$AH$80,$AJ$80,$AL$80,$AN$80,$AP$80,$AR$80,$AT$80,$AV$80,$AX$80,$AZ$80,$BB$80,$BD$80,$BF$80,$BH$80,$BJ$80,$BL$80)),2)),TRUNC((3*0)+7*(X80/MAX($F$80,$H$80,$J$80,$L$80,$N$80,$P$80,$R$80,$T$80,$V$80,$X$80,$Z$80,$AB$80,$AD$80,$AF$80,$AH$80,$AJ$80,$AL$80,$AN$80,$AP$80,$AR$80,$AT$80,$AV$80,$AX$80,$AZ$80,$BB$80,$BD$80,$BF$80,$BH$80,$BJ$80,$BL$80)),2))</f>
        <v>#DIV/0!</v>
      </c>
      <c r="Y81" s="81" t="s">
        <v>30</v>
      </c>
      <c r="Z81" s="82" t="e">
        <f>IF(Y11="sim",(TRUNC((3*1)+7*(Z80/MAX($F$80,$H$80,$J$80,$L$80,$N$80,$P$80,$R$80,$T$80,$V$80,$X$80,$Z$80,$AB$80,$AD$80,$AF$80,$AH$80,$AJ$80,$AL$80,$AN$80,$AP$80,$AR$80,$AT$80,$AV$80,$AX$80,$AZ$80,$BB$80,$BD$80,$BF$80,$BH$80,$BJ$80,$BL$80)),2)),TRUNC((3*0)+7*(Z80/MAX($F$80,$H$80,$J$80,$L$80,$N$80,$P$80,$R$80,$T$80,$V$80,$X$80,$Z$80,$AB$80,$AD$80,$AF$80,$AH$80,$AJ$80,$AL$80,$AN$80,$AP$80,$AR$80,$AT$80,$AV$80,$AX$80,$AZ$80,$BB$80,$BD$80,$BF$80,$BH$80,$BJ$80,$BL$80)),2))</f>
        <v>#DIV/0!</v>
      </c>
      <c r="AA81" s="81" t="s">
        <v>30</v>
      </c>
      <c r="AB81" s="82" t="e">
        <f>IF(AA11="sim",(TRUNC((3*1)+7*(AB80/MAX($F$80,$H$80,$J$80,$L$80,$N$80,$P$80,$R$80,$T$80,$V$80,$X$80,$Z$80,$AB$80,$AD$80,$AF$80,$AH$80,$AJ$80,$AL$80,$AN$80,$AP$80,$AR$80,$AT$80,$AV$80,$AX$80,$AZ$80,$BB$80,$BD$80,$BF$80,$BH$80,$BJ$80,$BL$80)),2)),TRUNC((3*0)+7*(AB80/MAX($F$80,$H$80,$J$80,$L$80,$N$80,$P$80,$R$80,$T$80,$V$80,$X$80,$Z$80,$AB$80,$AD$80,$AF$80,$AH$80,$AJ$80,$AL$80,$AN$80,$AP$80,$AR$80,$AT$80,$AV$80,$AX$80,$AZ$80,$BB$80,$BD$80,$BF$80,$BH$80,$BJ$80,$BL$80)),2))</f>
        <v>#DIV/0!</v>
      </c>
      <c r="AC81" s="81" t="s">
        <v>30</v>
      </c>
      <c r="AD81" s="82" t="e">
        <f>IF(AC11="sim",(TRUNC((3*1)+7*(AD80/MAX($F$80,$H$80,$J$80,$L$80,$N$80,$P$80,$R$80,$T$80,$V$80,$X$80,$Z$80,$AB$80,$AD$80,$AF$80,$AH$80,$AJ$80,$AL$80,$AN$80,$AP$80,$AR$80,$AT$80,$AV$80,$AX$80,$AZ$80,$BB$80,$BD$80,$BF$80,$BH$80,$BJ$80,$BL$80)),2)),TRUNC((3*0)+7*(AD80/MAX($F$80,$H$80,$J$80,$L$80,$N$80,$P$80,$R$80,$T$80,$V$80,$X$80,$Z$80,$AB$80,$AD$80,$AF$80,$AH$80,$AJ$80,$AL$80,$AN$80,$AP$80,$AR$80,$AT$80,$AV$80,$AX$80,$AZ$80,$BB$80,$BD$80,$BF$80,$BH$80,$BJ$80,$BL$80)),2))</f>
        <v>#DIV/0!</v>
      </c>
      <c r="AE81" s="81" t="s">
        <v>30</v>
      </c>
      <c r="AF81" s="82" t="e">
        <f>IF(AE11="sim",(TRUNC((3*1)+7*(AF80/MAX($F$80,$H$80,$J$80,$L$80,$N$80,$P$80,$R$80,$T$80,$V$80,$X$80,$Z$80,$AB$80,$AD$80,$AF$80,$AH$80,$AJ$80,$AL$80,$AN$80,$AP$80,$AR$80,$AT$80,$AV$80,$AX$80,$AZ$80,$BB$80,$BD$80,$BF$80,$BH$80,$BJ$80,$BL$80)),2)),TRUNC((3*0)+7*(AF80/MAX($F$80,$H$80,$J$80,$L$80,$N$80,$P$80,$R$80,$T$80,$V$80,$X$80,$Z$80,$AB$80,$AD$80,$AF$80,$AH$80,$AJ$80,$AL$80,$AN$80,$AP$80,$AR$80,$AT$80,$AV$80,$AX$80,$AZ$80,$BB$80,$BD$80,$BF$80,$BH$80,$BJ$80,$BL$80)),2))</f>
        <v>#DIV/0!</v>
      </c>
      <c r="AG81" s="81" t="s">
        <v>30</v>
      </c>
      <c r="AH81" s="82" t="e">
        <f>IF(AG11="sim",(TRUNC((3*1)+7*(AH80/MAX($F$80,$H$80,$J$80,$L$80,$N$80,$P$80,$R$80,$T$80,$V$80,$X$80,$Z$80,$AB$80,$AD$80,$AF$80,$AH$80,$AJ$80,$AL$80,$AN$80,$AP$80,$AR$80,$AT$80,$AV$80,$AX$80,$AZ$80,$BB$80,$BD$80,$BF$80,$BH$80,$BJ$80,$BL$80)),2)),TRUNC((3*0)+7*(AH80/MAX($F$80,$H$80,$J$80,$L$80,$N$80,$P$80,$R$80,$T$80,$V$80,$X$80,$Z$80,$AB$80,$AD$80,$AF$80,$AH$80,$AJ$80,$AL$80,$AN$80,$AP$80,$AR$80,$AT$80,$AV$80,$AX$80,$AZ$80,$BB$80,$BD$80,$BF$80,$BH$80,$BJ$80,$BL$80)),2))</f>
        <v>#DIV/0!</v>
      </c>
      <c r="AI81" s="81" t="s">
        <v>30</v>
      </c>
      <c r="AJ81" s="82" t="e">
        <f>IF(AI11="sim",(TRUNC((3*1)+7*(AJ80/MAX($F$80,$H$80,$J$80,$L$80,$N$80,$P$80,$R$80,$T$80,$V$80,$X$80,$Z$80,$AB$80,$AD$80,$AF$80,$AH$80,$AJ$80,$AL$80,$AN$80,$AP$80,$AR$80,$AT$80,$AV$80,$AX$80,$AZ$80,$BB$80,$BD$80,$BF$80,$BH$80,$BJ$80,$BL$80)),2)),TRUNC((3*0)+7*(AJ80/MAX($F$80,$H$80,$J$80,$L$80,$N$80,$P$80,$R$80,$T$80,$V$80,$X$80,$Z$80,$AB$80,$AD$80,$AF$80,$AH$80,$AJ$80,$AL$80,$AN$80,$AP$80,$AR$80,$AT$80,$AV$80,$AX$80,$AZ$80,$BB$80,$BD$80,$BF$80,$BH$80,$BJ$80,$BL$80)),2))</f>
        <v>#DIV/0!</v>
      </c>
      <c r="AK81" s="81" t="s">
        <v>30</v>
      </c>
      <c r="AL81" s="82" t="e">
        <f>IF(AK11="sim",(TRUNC((3*1)+7*(AL80/MAX($F$80,$H$80,$J$80,$L$80,$N$80,$P$80,$R$80,$T$80,$V$80,$X$80,$Z$80,$AB$80,$AD$80,$AF$80,$AH$80,$AJ$80,$AL$80,$AN$80,$AP$80,$AR$80,$AT$80,$AV$80,$AX$80,$AZ$80,$BB$80,$BD$80,$BF$80,$BH$80,$BJ$80,$BL$80)),2)),TRUNC((3*0)+7*(AL80/MAX($F$80,$H$80,$J$80,$L$80,$N$80,$P$80,$R$80,$T$80,$V$80,$X$80,$Z$80,$AB$80,$AD$80,$AF$80,$AH$80,$AJ$80,$AL$80,$AN$80,$AP$80,$AR$80,$AT$80,$AV$80,$AX$80,$AZ$80,$BB$80,$BD$80,$BF$80,$BH$80,$BJ$80,$BL$80)),2))</f>
        <v>#DIV/0!</v>
      </c>
      <c r="AM81" s="81" t="s">
        <v>30</v>
      </c>
      <c r="AN81" s="82" t="e">
        <f>IF(AM11="sim",(TRUNC((3*1)+7*(AN80/MAX($F$80,$H$80,$J$80,$L$80,$N$80,$P$80,$R$80,$T$80,$V$80,$X$80,$Z$80,$AB$80,$AD$80,$AF$80,$AH$80,$AJ$80,$AL$80,$AN$80,$AP$80,$AR$80,$AT$80,$AV$80,$AX$80,$AZ$80,$BB$80,$BD$80,$BF$80,$BH$80,$BJ$80,$BL$80)),2)),TRUNC((3*0)+7*(AN80/MAX($F$80,$H$80,$J$80,$L$80,$N$80,$P$80,$R$80,$T$80,$V$80,$X$80,$Z$80,$AB$80,$AD$80,$AF$80,$AH$80,$AJ$80,$AL$80,$AN$80,$AP$80,$AR$80,$AT$80,$AV$80,$AX$80,$AZ$80,$BB$80,$BD$80,$BF$80,$BH$80,$BJ$80,$BL$80)),2))</f>
        <v>#DIV/0!</v>
      </c>
      <c r="AO81" s="81" t="s">
        <v>30</v>
      </c>
      <c r="AP81" s="82" t="e">
        <f>IF(AO11="sim",(TRUNC((3*1)+7*(AP80/MAX($F$80,$H$80,$J$80,$L$80,$N$80,$P$80,$R$80,$T$80,$V$80,$X$80,$Z$80,$AB$80,$AD$80,$AF$80,$AH$80,$AJ$80,$AL$80,$AN$80,$AP$80,$AR$80,$AT$80,$AV$80,$AX$80,$AZ$80,$BB$80,$BD$80,$BF$80,$BH$80,$BJ$80,$BL$80)),2)),TRUNC((3*0)+7*(AP80/MAX($F$80,$H$80,$J$80,$L$80,$N$80,$P$80,$R$80,$T$80,$V$80,$X$80,$Z$80,$AB$80,$AD$80,$AF$80,$AH$80,$AJ$80,$AL$80,$AN$80,$AP$80,$AR$80,$AT$80,$AV$80,$AX$80,$AZ$80,$BB$80,$BD$80,$BF$80,$BH$80,$BJ$80,$BL$80)),2))</f>
        <v>#DIV/0!</v>
      </c>
      <c r="AQ81" s="81" t="s">
        <v>30</v>
      </c>
      <c r="AR81" s="82" t="e">
        <f>IF(AQ11="sim",(TRUNC((3*1)+7*(AR80/MAX($F$80,$H$80,$J$80,$L$80,$N$80,$P$80,$R$80,$T$80,$V$80,$X$80,$Z$80,$AB$80,$AD$80,$AF$80,$AH$80,$AJ$80,$AL$80,$AN$80,$AP$80,$AR$80,$AT$80,$AV$80,$AX$80,$AZ$80,$BB$80,$BD$80,$BF$80,$BH$80,$BJ$80,$BL$80)),2)),TRUNC((3*0)+7*(AR80/MAX($F$80,$H$80,$J$80,$L$80,$N$80,$P$80,$R$80,$T$80,$V$80,$X$80,$Z$80,$AB$80,$AD$80,$AF$80,$AH$80,$AJ$80,$AL$80,$AN$80,$AP$80,$AR$80,$AT$80,$AV$80,$AX$80,$AZ$80,$BB$80,$BD$80,$BF$80,$BH$80,$BJ$80,$BL$80)),2))</f>
        <v>#DIV/0!</v>
      </c>
      <c r="AS81" s="81" t="s">
        <v>30</v>
      </c>
      <c r="AT81" s="82" t="e">
        <f>IF(AS11="sim",(TRUNC((3*1)+7*(AT80/MAX($F$80,$H$80,$J$80,$L$80,$N$80,$P$80,$R$80,$T$80,$V$80,$X$80,$Z$80,$AB$80,$AD$80,$AF$80,$AH$80,$AJ$80,$AL$80,$AN$80,$AP$80,$AR$80,$AT$80,$AV$80,$AX$80,$AZ$80,$BB$80,$BD$80,$BF$80,$BH$80,$BJ$80,$BL$80)),2)),TRUNC((3*0)+7*(AT80/MAX($F$80,$H$80,$J$80,$L$80,$N$80,$P$80,$R$80,$T$80,$V$80,$X$80,$Z$80,$AB$80,$AD$80,$AF$80,$AH$80,$AJ$80,$AL$80,$AN$80,$AP$80,$AR$80,$AT$80,$AV$80,$AX$80,$AZ$80,$BB$80,$BD$80,$BF$80,$BH$80,$BJ$80,$BL$80)),2))</f>
        <v>#DIV/0!</v>
      </c>
      <c r="AU81" s="81" t="s">
        <v>30</v>
      </c>
      <c r="AV81" s="82" t="e">
        <f>IF(AU11="sim",(TRUNC((3*1)+7*(AV80/MAX($F$80,$H$80,$J$80,$L$80,$N$80,$P$80,$R$80,$T$80,$V$80,$X$80,$Z$80,$AB$80,$AD$80,$AF$80,$AH$80,$AJ$80,$AL$80,$AN$80,$AP$80,$AR$80,$AT$80,$AV$80,$AX$80,$AZ$80,$BB$80,$BD$80,$BF$80,$BH$80,$BJ$80,$BL$80)),2)),TRUNC((3*0)+7*(AV80/MAX($F$80,$H$80,$J$80,$L$80,$N$80,$P$80,$R$80,$T$80,$V$80,$X$80,$Z$80,$AB$80,$AD$80,$AF$80,$AH$80,$AJ$80,$AL$80,$AN$80,$AP$80,$AR$80,$AT$80,$AV$80,$AX$80,$AZ$80,$BB$80,$BD$80,$BF$80,$BH$80,$BJ$80,$BL$80)),2))</f>
        <v>#DIV/0!</v>
      </c>
      <c r="AW81" s="81" t="s">
        <v>30</v>
      </c>
      <c r="AX81" s="82" t="e">
        <f>IF(AW11="sim",(TRUNC((3*1)+7*(AX80/MAX($F$80,$H$80,$J$80,$L$80,$N$80,$P$80,$R$80,$T$80,$V$80,$X$80,$Z$80,$AB$80,$AD$80,$AF$80,$AH$80,$AJ$80,$AL$80,$AN$80,$AP$80,$AR$80,$AT$80,$AV$80,$AX$80,$AZ$80,$BB$80,$BD$80,$BF$80,$BH$80,$BJ$80,$BL$80)),2)),TRUNC((3*0)+7*(AX80/MAX($F$80,$H$80,$J$80,$L$80,$N$80,$P$80,$R$80,$T$80,$V$80,$X$80,$Z$80,$AB$80,$AD$80,$AF$80,$AH$80,$AJ$80,$AL$80,$AN$80,$AP$80,$AR$80,$AT$80,$AV$80,$AX$80,$AZ$80,$BB$80,$BD$80,$BF$80,$BH$80,$BJ$80,$BL$80)),2))</f>
        <v>#DIV/0!</v>
      </c>
      <c r="AY81" s="81" t="s">
        <v>30</v>
      </c>
      <c r="AZ81" s="82" t="e">
        <f>IF(AY11="sim",(TRUNC((3*1)+7*(AZ80/MAX($F$80,$H$80,$J$80,$L$80,$N$80,$P$80,$R$80,$T$80,$V$80,$X$80,$Z$80,$AB$80,$AD$80,$AF$80,$AH$80,$AJ$80,$AL$80,$AN$80,$AP$80,$AR$80,$AT$80,$AV$80,$AX$80,$AZ$80,$BB$80,$BD$80,$BF$80,$BH$80,$BJ$80,$BL$80)),2)),TRUNC((3*0)+7*(AZ80/MAX($F$80,$H$80,$J$80,$L$80,$N$80,$P$80,$R$80,$T$80,$V$80,$X$80,$Z$80,$AB$80,$AD$80,$AF$80,$AH$80,$AJ$80,$AL$80,$AN$80,$AP$80,$AR$80,$AT$80,$AV$80,$AX$80,$AZ$80,$BB$80,$BD$80,$BF$80,$BH$80,$BJ$80,$BL$80)),2))</f>
        <v>#DIV/0!</v>
      </c>
      <c r="BA81" s="81" t="s">
        <v>30</v>
      </c>
      <c r="BB81" s="82" t="e">
        <f>IF(BA11="sim",(TRUNC((3*1)+7*(BB80/MAX($F$80,$H$80,$J$80,$L$80,$N$80,$P$80,$R$80,$T$80,$V$80,$X$80,$Z$80,$AB$80,$AD$80,$AF$80,$AH$80,$AJ$80,$AL$80,$AN$80,$AP$80,$AR$80,$AT$80,$AV$80,$AX$80,$AZ$80,$BB$80,$BD$80,$BF$80,$BH$80,$BJ$80,$BL$80)),2)),TRUNC((3*0)+7*(BB80/MAX($F$80,$H$80,$J$80,$L$80,$N$80,$P$80,$R$80,$T$80,$V$80,$X$80,$Z$80,$AB$80,$AD$80,$AF$80,$AH$80,$AJ$80,$AL$80,$AN$80,$AP$80,$AR$80,$AT$80,$AV$80,$AX$80,$AZ$80,$BB$80,$BD$80,$BF$80,$BH$80,$BJ$80,$BL$80)),2))</f>
        <v>#DIV/0!</v>
      </c>
      <c r="BC81" s="81" t="s">
        <v>30</v>
      </c>
      <c r="BD81" s="82" t="e">
        <f>IF(BC11="sim",(TRUNC((3*1)+7*(BD80/MAX($F$80,$H$80,$J$80,$L$80,$N$80,$P$80,$R$80,$T$80,$V$80,$X$80,$Z$80,$AB$80,$AD$80,$AF$80,$AH$80,$AJ$80,$AL$80,$AN$80,$AP$80,$AR$80,$AT$80,$AV$80,$AX$80,$AZ$80,$BB$80,$BD$80,$BF$80,$BH$80,$BJ$80,$BL$80)),2)),TRUNC((3*0)+7*(BD80/MAX($F$80,$H$80,$J$80,$L$80,$N$80,$P$80,$R$80,$T$80,$V$80,$X$80,$Z$80,$AB$80,$AD$80,$AF$80,$AH$80,$AJ$80,$AL$80,$AN$80,$AP$80,$AR$80,$AT$80,$AV$80,$AX$80,$AZ$80,$BB$80,$BD$80,$BF$80,$BH$80,$BJ$80,$BL$80)),2))</f>
        <v>#DIV/0!</v>
      </c>
      <c r="BE81" s="81" t="s">
        <v>30</v>
      </c>
      <c r="BF81" s="82" t="e">
        <f>IF(BE11="sim",(TRUNC((3*1)+7*(BF80/MAX($F$80,$H$80,$J$80,$L$80,$N$80,$P$80,$R$80,$T$80,$V$80,$X$80,$Z$80,$AB$80,$AD$80,$AF$80,$AH$80,$AJ$80,$AL$80,$AN$80,$AP$80,$AR$80,$AT$80,$AV$80,$AX$80,$AZ$80,$BB$80,$BD$80,$BF$80,$BH$80,$BJ$80,$BL$80)),2)),TRUNC((3*0)+7*(BF80/MAX($F$80,$H$80,$J$80,$L$80,$N$80,$P$80,$R$80,$T$80,$V$80,$X$80,$Z$80,$AB$80,$AD$80,$AF$80,$AH$80,$AJ$80,$AL$80,$AN$80,$AP$80,$AR$80,$AT$80,$AV$80,$AX$80,$AZ$80,$BB$80,$BD$80,$BF$80,$BH$80,$BJ$80,$BL$80)),2))</f>
        <v>#DIV/0!</v>
      </c>
      <c r="BG81" s="81" t="s">
        <v>30</v>
      </c>
      <c r="BH81" s="82" t="e">
        <f>IF(BG11="sim",(TRUNC((3*1)+7*(BH80/MAX($F$80,$H$80,$J$80,$L$80,$N$80,$P$80,$R$80,$T$80,$V$80,$X$80,$Z$80,$AB$80,$AD$80,$AF$80,$AH$80,$AJ$80,$AL$80,$AN$80,$AP$80,$AR$80,$AT$80,$AV$80,$AX$80,$AZ$80,$BB$80,$BD$80,$BF$80,$BH$80,$BJ$80,$BL$80)),2)),TRUNC((3*0)+7*(BH80/MAX($F$80,$H$80,$J$80,$L$80,$N$80,$P$80,$R$80,$T$80,$V$80,$X$80,$Z$80,$AB$80,$AD$80,$AF$80,$AH$80,$AJ$80,$AL$80,$AN$80,$AP$80,$AR$80,$AT$80,$AV$80,$AX$80,$AZ$80,$BB$80,$BD$80,$BF$80,$BH$80,$BJ$80,$BL$80)),2))</f>
        <v>#DIV/0!</v>
      </c>
      <c r="BI81" s="81" t="s">
        <v>30</v>
      </c>
      <c r="BJ81" s="82" t="e">
        <f>IF(BI11="sim",(TRUNC((3*1)+7*(BJ80/MAX($F$80,$H$80,$J$80,$L$80,$N$80,$P$80,$R$80,$T$80,$V$80,$X$80,$Z$80,$AB$80,$AD$80,$AF$80,$AH$80,$AJ$80,$AL$80,$AN$80,$AP$80,$AR$80,$AT$80,$AV$80,$AX$80,$AZ$80,$BB$80,$BD$80,$BF$80,$BH$80,$BJ$80,$BL$80)),2)),TRUNC((3*0)+7*(BJ80/MAX($F$80,$H$80,$J$80,$L$80,$N$80,$P$80,$R$80,$T$80,$V$80,$X$80,$Z$80,$AB$80,$AD$80,$AF$80,$AH$80,$AJ$80,$AL$80,$AN$80,$AP$80,$AR$80,$AT$80,$AV$80,$AX$80,$AZ$80,$BB$80,$BD$80,$BF$80,$BH$80,$BJ$80,$BL$80)),2))</f>
        <v>#DIV/0!</v>
      </c>
      <c r="BK81" s="81" t="s">
        <v>30</v>
      </c>
      <c r="BL81" s="82" t="e">
        <f>IF(BK11="sim",(TRUNC((3*1)+7*(BL80/MAX($F$80,$H$80,$J$80,$L$80,$N$80,$P$80,$R$80,$T$80,$V$80,$X$80,$Z$80,$AB$80,$AD$80,$AF$80,$AH$80,$AJ$80,$AL$80,$AN$80,$AP$80,$AR$80,$AT$80,$AV$80,$AX$80,$AZ$80,$BB$80,$BD$80,$BF$80,$BH$80,$BJ$80,$BL$80)),2)),TRUNC((3*0)+7*(BL80/MAX($F$80,$H$80,$J$80,$L$80,$N$80,$P$80,$R$80,$T$80,$V$80,$X$80,$Z$80,$AB$80,$AD$80,$AF$80,$AH$80,$AJ$80,$AL$80,$AN$80,$AP$80,$AR$80,$AT$80,$AV$80,$AX$80,$AZ$80,$BB$80,$BD$80,$BF$80,$BH$80,$BJ$80,$BL$80)),2))</f>
        <v>#DIV/0!</v>
      </c>
      <c r="BM81" s="81" t="s">
        <v>30</v>
      </c>
      <c r="BN81" s="82" t="e">
        <f>IF(BM11="sim",(TRUNC((3*1)+7*(BN80/MAX($F$80,$H$80,$J$80,$L$80,$N$80,$P$80,$R$80,$T$80,$V$80,$X$80,$Z$80,$AB$80,$AD$80,$AF$80,$AH$80,$AJ$80,$AL$80,$AN$80,$AP$80,$AR$80,$AT$80,$AV$80,$AX$80,$AZ$80,$BB$80,$BD$80,$BF$80,$BH$80,$BJ$80,$BL$80)),2)),TRUNC((3*0)+7*(BN80/MAX($F$80,$H$80,$J$80,$L$80,$N$80,$P$80,$R$80,$T$80,$V$80,$X$80,$Z$80,$AB$80,$AD$80,$AF$80,$AH$80,$AJ$80,$AL$80,$AN$80,$AP$80,$AR$80,$AT$80,$AV$80,$AX$80,$AZ$80,$BB$80,$BD$80,$BF$80,$BH$80,$BJ$80,$BL$80)),2))</f>
        <v>#DIV/0!</v>
      </c>
      <c r="BO81" s="81" t="s">
        <v>30</v>
      </c>
      <c r="BP81" s="82" t="e">
        <f>IF(BO11="sim",(TRUNC((3*1)+7*(BP80/MAX($F$80,$H$80,$J$80,$L$80,$N$80,$P$80,$R$80,$T$80,$V$80,$X$80,$Z$80,$AB$80,$AD$80,$AF$80,$AH$80,$AJ$80,$AL$80,$AN$80,$AP$80,$AR$80,$AT$80,$AV$80,$AX$80,$AZ$80,$BB$80,$BD$80,$BF$80,$BH$80,$BJ$80,$BL$80)),2)),TRUNC((3*0)+7*(BP80/MAX($F$80,$H$80,$J$80,$L$80,$N$80,$P$80,$R$80,$T$80,$V$80,$X$80,$Z$80,$AB$80,$AD$80,$AF$80,$AH$80,$AJ$80,$AL$80,$AN$80,$AP$80,$AR$80,$AT$80,$AV$80,$AX$80,$AZ$80,$BB$80,$BD$80,$BF$80,$BH$80,$BJ$80,$BL$80)),2))</f>
        <v>#DIV/0!</v>
      </c>
      <c r="BQ81" s="81" t="s">
        <v>30</v>
      </c>
      <c r="BR81" s="82" t="e">
        <f>IF(BQ11="sim",(TRUNC((3*1)+7*(BR80/MAX($F$80,$H$80,$J$80,$L$80,$N$80,$P$80,$R$80,$T$80,$V$80,$X$80,$Z$80,$AB$80,$AD$80,$AF$80,$AH$80,$AJ$80,$AL$80,$AN$80,$AP$80,$AR$80,$AT$80,$AV$80,$AX$80,$AZ$80,$BB$80,$BD$80,$BF$80,$BH$80,$BJ$80,$BL$80)),2)),TRUNC((3*0)+7*(BR80/MAX($F$80,$H$80,$J$80,$L$80,$N$80,$P$80,$R$80,$T$80,$V$80,$X$80,$Z$80,$AB$80,$AD$80,$AF$80,$AH$80,$AJ$80,$AL$80,$AN$80,$AP$80,$AR$80,$AT$80,$AV$80,$AX$80,$AZ$80,$BB$80,$BD$80,$BF$80,$BH$80,$BJ$80,$BL$80)),2))</f>
        <v>#DIV/0!</v>
      </c>
      <c r="BS81" s="81" t="s">
        <v>30</v>
      </c>
      <c r="BT81" s="82" t="e">
        <f>IF(BS11="sim",(TRUNC((3*1)+7*(BT80/MAX($F$80,$H$80,$J$80,$L$80,$N$80,$P$80,$R$80,$T$80,$V$80,$X$80,$Z$80,$AB$80,$AD$80,$AF$80,$AH$80,$AJ$80,$AL$80,$AN$80,$AP$80,$AR$80,$AT$80,$AV$80,$AX$80,$AZ$80,$BB$80,$BD$80,$BF$80,$BH$80,$BJ$80,$BL$80)),2)),TRUNC((3*0)+7*(BT80/MAX($F$80,$H$80,$J$80,$L$80,$N$80,$P$80,$R$80,$T$80,$V$80,$X$80,$Z$80,$AB$80,$AD$80,$AF$80,$AH$80,$AJ$80,$AL$80,$AN$80,$AP$80,$AR$80,$AT$80,$AV$80,$AX$80,$AZ$80,$BB$80,$BD$80,$BF$80,$BH$80,$BJ$80,$BL$80)),2))</f>
        <v>#DIV/0!</v>
      </c>
      <c r="BU81" s="81" t="s">
        <v>30</v>
      </c>
      <c r="BV81" s="82" t="e">
        <f>IF(BU11="sim",(TRUNC((3*1)+7*(BV80/MAX($F$80,$H$80,$J$80,$L$80,$N$80,$P$80,$R$80,$T$80,$V$80,$X$80,$Z$80,$AB$80,$AD$80,$AF$80,$AH$80,$AJ$80,$AL$80,$AN$80,$AP$80,$AR$80,$AT$80,$AV$80,$AX$80,$AZ$80,$BB$80,$BD$80,$BF$80,$BH$80,$BJ$80,$BL$80)),2)),TRUNC((3*0)+7*(BV80/MAX($F$80,$H$80,$J$80,$L$80,$N$80,$P$80,$R$80,$T$80,$V$80,$X$80,$Z$80,$AB$80,$AD$80,$AF$80,$AH$80,$AJ$80,$AL$80,$AN$80,$AP$80,$AR$80,$AT$80,$AV$80,$AX$80,$AZ$80,$BB$80,$BD$80,$BF$80,$BH$80,$BJ$80,$BL$80)),2))</f>
        <v>#DIV/0!</v>
      </c>
      <c r="BW81" s="81" t="s">
        <v>30</v>
      </c>
      <c r="BX81" s="82" t="e">
        <f>IF(BW11="sim",(TRUNC((3*1)+7*(BX80/MAX($F$80,$H$80,$J$80,$L$80,$N$80,$P$80,$R$80,$T$80,$V$80,$X$80,$Z$80,$AB$80,$AD$80,$AF$80,$AH$80,$AJ$80,$AL$80,$AN$80,$AP$80,$AR$80,$AT$80,$AV$80,$AX$80,$AZ$80,$BB$80,$BD$80,$BF$80,$BH$80,$BJ$80,$BL$80)),2)),TRUNC((3*0)+7*(BX80/MAX($F$80,$H$80,$J$80,$L$80,$N$80,$P$80,$R$80,$T$80,$V$80,$X$80,$Z$80,$AB$80,$AD$80,$AF$80,$AH$80,$AJ$80,$AL$80,$AN$80,$AP$80,$AR$80,$AT$80,$AV$80,$AX$80,$AZ$80,$BB$80,$BD$80,$BF$80,$BH$80,$BJ$80,$BL$80)),2))</f>
        <v>#DIV/0!</v>
      </c>
      <c r="BY81" s="81" t="s">
        <v>30</v>
      </c>
      <c r="BZ81" s="82" t="e">
        <f>IF(BY11="sim",(TRUNC((3*1)+7*(BZ80/MAX($F$80,$H$80,$J$80,$L$80,$N$80,$P$80,$R$80,$T$80,$V$80,$X$80,$Z$80,$AB$80,$AD$80,$AF$80,$AH$80,$AJ$80,$AL$80,$AN$80,$AP$80,$AR$80,$AT$80,$AV$80,$AX$80,$AZ$80,$BB$80,$BD$80,$BF$80,$BH$80,$BJ$80,$BL$80)),2)),TRUNC((3*0)+7*(BZ80/MAX($F$80,$H$80,$J$80,$L$80,$N$80,$P$80,$R$80,$T$80,$V$80,$X$80,$Z$80,$AB$80,$AD$80,$AF$80,$AH$80,$AJ$80,$AL$80,$AN$80,$AP$80,$AR$80,$AT$80,$AV$80,$AX$80,$AZ$80,$BB$80,$BD$80,$BF$80,$BH$80,$BJ$80,$BL$80)),2))</f>
        <v>#DIV/0!</v>
      </c>
      <c r="CA81" s="81" t="s">
        <v>30</v>
      </c>
      <c r="CB81" s="82" t="e">
        <f>IF(CA11="sim",(TRUNC((3*1)+7*(CB80/MAX($F$80,$H$80,$J$80,$L$80,$N$80,$P$80,$R$80,$T$80,$V$80,$X$80,$Z$80,$AB$80,$AD$80,$AF$80,$AH$80,$AJ$80,$AL$80,$AN$80,$AP$80,$AR$80,$AT$80,$AV$80,$AX$80,$AZ$80,$BB$80,$BD$80,$BF$80,$BH$80,$BJ$80,$BL$80)),2)),TRUNC((3*0)+7*(CB80/MAX($F$80,$H$80,$J$80,$L$80,$N$80,$P$80,$R$80,$T$80,$V$80,$X$80,$Z$80,$AB$80,$AD$80,$AF$80,$AH$80,$AJ$80,$AL$80,$AN$80,$AP$80,$AR$80,$AT$80,$AV$80,$AX$80,$AZ$80,$BB$80,$BD$80,$BF$80,$BH$80,$BJ$80,$BL$80)),2))</f>
        <v>#DIV/0!</v>
      </c>
      <c r="CC81" s="81" t="s">
        <v>30</v>
      </c>
      <c r="CD81" s="82" t="e">
        <f>IF(CC11="sim",(TRUNC((3*1)+7*(CD80/MAX($F$80,$H$80,$J$80,$L$80,$N$80,$P$80,$R$80,$T$80,$V$80,$X$80,$Z$80,$AB$80,$AD$80,$AF$80,$AH$80,$AJ$80,$AL$80,$AN$80,$AP$80,$AR$80,$AT$80,$AV$80,$AX$80,$AZ$80,$BB$80,$BD$80,$BF$80,$BH$80,$BJ$80,$BL$80)),2)),TRUNC((3*0)+7*(CD80/MAX($F$80,$H$80,$J$80,$L$80,$N$80,$P$80,$R$80,$T$80,$V$80,$X$80,$Z$80,$AB$80,$AD$80,$AF$80,$AH$80,$AJ$80,$AL$80,$AN$80,$AP$80,$AR$80,$AT$80,$AV$80,$AX$80,$AZ$80,$BB$80,$BD$80,$BF$80,$BH$80,$BJ$80,$BL$80)),2))</f>
        <v>#DIV/0!</v>
      </c>
      <c r="CE81" s="81" t="s">
        <v>30</v>
      </c>
      <c r="CF81" s="82" t="e">
        <f>IF(CE11="sim",(TRUNC((3*1)+7*(CF80/MAX($F$80,$H$80,$J$80,$L$80,$N$80,$P$80,$R$80,$T$80,$V$80,$X$80,$Z$80,$AB$80,$AD$80,$AF$80,$AH$80,$AJ$80,$AL$80,$AN$80,$AP$80,$AR$80,$AT$80,$AV$80,$AX$80,$AZ$80,$BB$80,$BD$80,$BF$80,$BH$80,$BJ$80,$BL$80)),2)),TRUNC((3*0)+7*(CF80/MAX($F$80,$H$80,$J$80,$L$80,$N$80,$P$80,$R$80,$T$80,$V$80,$X$80,$Z$80,$AB$80,$AD$80,$AF$80,$AH$80,$AJ$80,$AL$80,$AN$80,$AP$80,$AR$80,$AT$80,$AV$80,$AX$80,$AZ$80,$BB$80,$BD$80,$BF$80,$BH$80,$BJ$80,$BL$80)),2))</f>
        <v>#DIV/0!</v>
      </c>
      <c r="CG81" s="81" t="s">
        <v>30</v>
      </c>
      <c r="CH81" s="82" t="e">
        <f>IF(CG11="sim",(TRUNC((3*1)+7*(CH80/MAX($F$80,$H$80,$J$80,$L$80,$N$80,$P$80,$R$80,$T$80,$V$80,$X$80,$Z$80,$AB$80,$AD$80,$AF$80,$AH$80,$AJ$80,$AL$80,$AN$80,$AP$80,$AR$80,$AT$80,$AV$80,$AX$80,$AZ$80,$BB$80,$BD$80,$BF$80,$BH$80,$BJ$80,$BL$80)),2)),TRUNC((3*0)+7*(CH80/MAX($F$80,$H$80,$J$80,$L$80,$N$80,$P$80,$R$80,$T$80,$V$80,$X$80,$Z$80,$AB$80,$AD$80,$AF$80,$AH$80,$AJ$80,$AL$80,$AN$80,$AP$80,$AR$80,$AT$80,$AV$80,$AX$80,$AZ$80,$BB$80,$BD$80,$BF$80,$BH$80,$BJ$80,$BL$80)),2))</f>
        <v>#DIV/0!</v>
      </c>
      <c r="CI81" s="81" t="s">
        <v>30</v>
      </c>
      <c r="CJ81" s="82" t="e">
        <f>IF(CI11="sim",(TRUNC((3*1)+7*(CJ80/MAX($F$80,$H$80,$J$80,$L$80,$N$80,$P$80,$R$80,$T$80,$V$80,$X$80,$Z$80,$AB$80,$AD$80,$AF$80,$AH$80,$AJ$80,$AL$80,$AN$80,$AP$80,$AR$80,$AT$80,$AV$80,$AX$80,$AZ$80,$BB$80,$BD$80,$BF$80,$BH$80,$BJ$80,$BL$80)),2)),TRUNC((3*0)+7*(CJ80/MAX($F$80,$H$80,$J$80,$L$80,$N$80,$P$80,$R$80,$T$80,$V$80,$X$80,$Z$80,$AB$80,$AD$80,$AF$80,$AH$80,$AJ$80,$AL$80,$AN$80,$AP$80,$AR$80,$AT$80,$AV$80,$AX$80,$AZ$80,$BB$80,$BD$80,$BF$80,$BH$80,$BJ$80,$BL$80)),2))</f>
        <v>#DIV/0!</v>
      </c>
      <c r="CK81" s="81" t="s">
        <v>30</v>
      </c>
      <c r="CL81" s="82" t="e">
        <f>IF(CK11="sim",(TRUNC((3*1)+7*(CL80/MAX($F$80,$H$80,$J$80,$L$80,$N$80,$P$80,$R$80,$T$80,$V$80,$X$80,$Z$80,$AB$80,$AD$80,$AF$80,$AH$80,$AJ$80,$AL$80,$AN$80,$AP$80,$AR$80,$AT$80,$AV$80,$AX$80,$AZ$80,$BB$80,$BD$80,$BF$80,$BH$80,$BJ$80,$BL$80)),2)),TRUNC((3*0)+7*(CL80/MAX($F$80,$H$80,$J$80,$L$80,$N$80,$P$80,$R$80,$T$80,$V$80,$X$80,$Z$80,$AB$80,$AD$80,$AF$80,$AH$80,$AJ$80,$AL$80,$AN$80,$AP$80,$AR$80,$AT$80,$AV$80,$AX$80,$AZ$80,$BB$80,$BD$80,$BF$80,$BH$80,$BJ$80,$BL$80)),2))</f>
        <v>#DIV/0!</v>
      </c>
      <c r="CM81" s="81" t="s">
        <v>30</v>
      </c>
      <c r="CN81" s="82" t="e">
        <f>IF(CM11="sim",(TRUNC((3*1)+7*(CN80/MAX($F$80,$H$80,$J$80,$L$80,$N$80,$P$80,$R$80,$T$80,$V$80,$X$80,$Z$80,$AB$80,$AD$80,$AF$80,$AH$80,$AJ$80,$AL$80,$AN$80,$AP$80,$AR$80,$AT$80,$AV$80,$AX$80,$AZ$80,$BB$80,$BD$80,$BF$80,$BH$80,$BJ$80,$BL$80)),2)),TRUNC((3*0)+7*(CN80/MAX($F$80,$H$80,$J$80,$L$80,$N$80,$P$80,$R$80,$T$80,$V$80,$X$80,$Z$80,$AB$80,$AD$80,$AF$80,$AH$80,$AJ$80,$AL$80,$AN$80,$AP$80,$AR$80,$AT$80,$AV$80,$AX$80,$AZ$80,$BB$80,$BD$80,$BF$80,$BH$80,$BJ$80,$BL$80)),2))</f>
        <v>#DIV/0!</v>
      </c>
      <c r="CO81" s="81" t="s">
        <v>30</v>
      </c>
      <c r="CP81" s="82" t="e">
        <f>IF(CO11="sim",(TRUNC((3*1)+7*(CP80/MAX($F$80,$H$80,$J$80,$L$80,$N$80,$P$80,$R$80,$T$80,$V$80,$X$80,$Z$80,$AB$80,$AD$80,$AF$80,$AH$80,$AJ$80,$AL$80,$AN$80,$AP$80,$AR$80,$AT$80,$AV$80,$AX$80,$AZ$80,$BB$80,$BD$80,$BF$80,$BH$80,$BJ$80,$BL$80)),2)),TRUNC((3*0)+7*(CP80/MAX($F$80,$H$80,$J$80,$L$80,$N$80,$P$80,$R$80,$T$80,$V$80,$X$80,$Z$80,$AB$80,$AD$80,$AF$80,$AH$80,$AJ$80,$AL$80,$AN$80,$AP$80,$AR$80,$AT$80,$AV$80,$AX$80,$AZ$80,$BB$80,$BD$80,$BF$80,$BH$80,$BJ$80,$BL$80)),2))</f>
        <v>#DIV/0!</v>
      </c>
      <c r="CQ81" s="81" t="s">
        <v>30</v>
      </c>
      <c r="CR81" s="82" t="e">
        <f>IF(CQ11="sim",(TRUNC((3*1)+7*(CR80/MAX($F$80,$H$80,$J$80,$L$80,$N$80,$P$80,$R$80,$T$80,$V$80,$X$80,$Z$80,$AB$80,$AD$80,$AF$80,$AH$80,$AJ$80,$AL$80,$AN$80,$AP$80,$AR$80,$AT$80,$AV$80,$AX$80,$AZ$80,$BB$80,$BD$80,$BF$80,$BH$80,$BJ$80,$BL$80)),2)),TRUNC((3*0)+7*(CR80/MAX($F$80,$H$80,$J$80,$L$80,$N$80,$P$80,$R$80,$T$80,$V$80,$X$80,$Z$80,$AB$80,$AD$80,$AF$80,$AH$80,$AJ$80,$AL$80,$AN$80,$AP$80,$AR$80,$AT$80,$AV$80,$AX$80,$AZ$80,$BB$80,$BD$80,$BF$80,$BH$80,$BJ$80,$BL$80)),2))</f>
        <v>#DIV/0!</v>
      </c>
      <c r="CS81" s="81" t="s">
        <v>30</v>
      </c>
      <c r="CT81" s="82" t="e">
        <f>IF(CS11="sim",(TRUNC((3*1)+7*(CT80/MAX($F$80,$H$80,$J$80,$L$80,$N$80,$P$80,$R$80,$T$80,$V$80,$X$80,$Z$80,$AB$80,$AD$80,$AF$80,$AH$80,$AJ$80,$AL$80,$AN$80,$AP$80,$AR$80,$AT$80,$AV$80,$AX$80,$AZ$80,$BB$80,$BD$80,$BF$80,$BH$80,$BJ$80,$BL$80)),2)),TRUNC((3*0)+7*(CT80/MAX($F$80,$H$80,$J$80,$L$80,$N$80,$P$80,$R$80,$T$80,$V$80,$X$80,$Z$80,$AB$80,$AD$80,$AF$80,$AH$80,$AJ$80,$AL$80,$AN$80,$AP$80,$AR$80,$AT$80,$AV$80,$AX$80,$AZ$80,$BB$80,$BD$80,$BF$80,$BH$80,$BJ$80,$BL$80)),2))</f>
        <v>#DIV/0!</v>
      </c>
      <c r="CU81" s="81" t="s">
        <v>30</v>
      </c>
      <c r="CV81" s="82" t="e">
        <f>IF(CU11="sim",(TRUNC((3*1)+7*(CV80/MAX($F$80,$H$80,$J$80,$L$80,$N$80,$P$80,$R$80,$T$80,$V$80,$X$80,$Z$80,$AB$80,$AD$80,$AF$80,$AH$80,$AJ$80,$AL$80,$AN$80,$AP$80,$AR$80,$AT$80,$AV$80,$AX$80,$AZ$80,$BB$80,$BD$80,$BF$80,$BH$80,$BJ$80,$BL$80)),2)),TRUNC((3*0)+7*(CV80/MAX($F$80,$H$80,$J$80,$L$80,$N$80,$P$80,$R$80,$T$80,$V$80,$X$80,$Z$80,$AB$80,$AD$80,$AF$80,$AH$80,$AJ$80,$AL$80,$AN$80,$AP$80,$AR$80,$AT$80,$AV$80,$AX$80,$AZ$80,$BB$80,$BD$80,$BF$80,$BH$80,$BJ$80,$BL$80)),2))</f>
        <v>#DIV/0!</v>
      </c>
      <c r="CW81" s="81" t="s">
        <v>30</v>
      </c>
      <c r="CX81" s="82" t="e">
        <f>IF(CW11="sim",(TRUNC((3*1)+7*(CX80/MAX($F$80,$H$80,$J$80,$L$80,$N$80,$P$80,$R$80,$T$80,$V$80,$X$80,$Z$80,$AB$80,$AD$80,$AF$80,$AH$80,$AJ$80,$AL$80,$AN$80,$AP$80,$AR$80,$AT$80,$AV$80,$AX$80,$AZ$80,$BB$80,$BD$80,$BF$80,$BH$80,$BJ$80,$BL$80)),2)),TRUNC((3*0)+7*(CX80/MAX($F$80,$H$80,$J$80,$L$80,$N$80,$P$80,$R$80,$T$80,$V$80,$X$80,$Z$80,$AB$80,$AD$80,$AF$80,$AH$80,$AJ$80,$AL$80,$AN$80,$AP$80,$AR$80,$AT$80,$AV$80,$AX$80,$AZ$80,$BB$80,$BD$80,$BF$80,$BH$80,$BJ$80,$BL$80)),2))</f>
        <v>#DIV/0!</v>
      </c>
      <c r="CY81" s="81" t="s">
        <v>30</v>
      </c>
      <c r="CZ81" s="82" t="e">
        <f>IF(CY11="sim",(TRUNC((3*1)+7*(CZ80/MAX($F$80,$H$80,$J$80,$L$80,$N$80,$P$80,$R$80,$T$80,$V$80,$X$80,$Z$80,$AB$80,$AD$80,$AF$80,$AH$80,$AJ$80,$AL$80,$AN$80,$AP$80,$AR$80,$AT$80,$AV$80,$AX$80,$AZ$80,$BB$80,$BD$80,$BF$80,$BH$80,$BJ$80,$BL$80)),2)),TRUNC((3*0)+7*(CZ80/MAX($F$80,$H$80,$J$80,$L$80,$N$80,$P$80,$R$80,$T$80,$V$80,$X$80,$Z$80,$AB$80,$AD$80,$AF$80,$AH$80,$AJ$80,$AL$80,$AN$80,$AP$80,$AR$80,$AT$80,$AV$80,$AX$80,$AZ$80,$BB$80,$BD$80,$BF$80,$BH$80,$BJ$80,$BL$80)),2))</f>
        <v>#DIV/0!</v>
      </c>
      <c r="DA81" s="81" t="s">
        <v>30</v>
      </c>
      <c r="DB81" s="82" t="e">
        <f>IF(DA11="sim",(TRUNC((3*1)+7*(DB80/MAX($F$80,$H$80,$J$80,$L$80,$N$80,$P$80,$R$80,$T$80,$V$80,$X$80,$Z$80,$AB$80,$AD$80,$AF$80,$AH$80,$AJ$80,$AL$80,$AN$80,$AP$80,$AR$80,$AT$80,$AV$80,$AX$80,$AZ$80,$BB$80,$BD$80,$BF$80,$BH$80,$BJ$80,$BL$80)),2)),TRUNC((3*0)+7*(DB80/MAX($F$80,$H$80,$J$80,$L$80,$N$80,$P$80,$R$80,$T$80,$V$80,$X$80,$Z$80,$AB$80,$AD$80,$AF$80,$AH$80,$AJ$80,$AL$80,$AN$80,$AP$80,$AR$80,$AT$80,$AV$80,$AX$80,$AZ$80,$BB$80,$BD$80,$BF$80,$BH$80,$BJ$80,$BL$80)),2))</f>
        <v>#DIV/0!</v>
      </c>
      <c r="DC81" s="81" t="s">
        <v>30</v>
      </c>
      <c r="DD81" s="82" t="e">
        <f>IF(DC11="sim",(TRUNC((3*1)+7*(DD80/MAX($F$80,$H$80,$J$80,$L$80,$N$80,$P$80,$R$80,$T$80,$V$80,$X$80,$Z$80,$AB$80,$AD$80,$AF$80,$AH$80,$AJ$80,$AL$80,$AN$80,$AP$80,$AR$80,$AT$80,$AV$80,$AX$80,$AZ$80,$BB$80,$BD$80,$BF$80,$BH$80,$BJ$80,$BL$80)),2)),TRUNC((3*0)+7*(DD80/MAX($F$80,$H$80,$J$80,$L$80,$N$80,$P$80,$R$80,$T$80,$V$80,$X$80,$Z$80,$AB$80,$AD$80,$AF$80,$AH$80,$AJ$80,$AL$80,$AN$80,$AP$80,$AR$80,$AT$80,$AV$80,$AX$80,$AZ$80,$BB$80,$BD$80,$BF$80,$BH$80,$BJ$80,$BL$80)),2))</f>
        <v>#DIV/0!</v>
      </c>
      <c r="DE81" s="81" t="s">
        <v>30</v>
      </c>
      <c r="DF81" s="82" t="e">
        <f>IF(DE11="sim",(TRUNC((3*1)+7*(DF80/MAX($F$80,$H$80,$J$80,$L$80,$N$80,$P$80,$R$80,$T$80,$V$80,$X$80,$Z$80,$AB$80,$AD$80,$AF$80,$AH$80,$AJ$80,$AL$80,$AN$80,$AP$80,$AR$80,$AT$80,$AV$80,$AX$80,$AZ$80,$BB$80,$BD$80,$BF$80,$BH$80,$BJ$80,$BL$80)),2)),TRUNC((3*0)+7*(DF80/MAX($F$80,$H$80,$J$80,$L$80,$N$80,$P$80,$R$80,$T$80,$V$80,$X$80,$Z$80,$AB$80,$AD$80,$AF$80,$AH$80,$AJ$80,$AL$80,$AN$80,$AP$80,$AR$80,$AT$80,$AV$80,$AX$80,$AZ$80,$BB$80,$BD$80,$BF$80,$BH$80,$BJ$80,$BL$80)),2))</f>
        <v>#DIV/0!</v>
      </c>
      <c r="DG81" s="81" t="s">
        <v>30</v>
      </c>
      <c r="DH81" s="82" t="e">
        <f>IF(DG11="sim",(TRUNC((3*1)+7*(DH80/MAX($F$80,$H$80,$J$80,$L$80,$N$80,$P$80,$R$80,$T$80,$V$80,$X$80,$Z$80,$AB$80,$AD$80,$AF$80,$AH$80,$AJ$80,$AL$80,$AN$80,$AP$80,$AR$80,$AT$80,$AV$80,$AX$80,$AZ$80,$BB$80,$BD$80,$BF$80,$BH$80,$BJ$80,$BL$80)),2)),TRUNC((3*0)+7*(DH80/MAX($F$80,$H$80,$J$80,$L$80,$N$80,$P$80,$R$80,$T$80,$V$80,$X$80,$Z$80,$AB$80,$AD$80,$AF$80,$AH$80,$AJ$80,$AL$80,$AN$80,$AP$80,$AR$80,$AT$80,$AV$80,$AX$80,$AZ$80,$BB$80,$BD$80,$BF$80,$BH$80,$BJ$80,$BL$80)),2))</f>
        <v>#DIV/0!</v>
      </c>
      <c r="DI81" s="81" t="s">
        <v>30</v>
      </c>
      <c r="DJ81" s="82" t="e">
        <f>IF(DI11="sim",(TRUNC((3*1)+7*(DJ80/MAX($F$80,$H$80,$J$80,$L$80,$N$80,$P$80,$R$80,$T$80,$V$80,$X$80,$Z$80,$AB$80,$AD$80,$AF$80,$AH$80,$AJ$80,$AL$80,$AN$80,$AP$80,$AR$80,$AT$80,$AV$80,$AX$80,$AZ$80,$BB$80,$BD$80,$BF$80,$BH$80,$BJ$80,$BL$80)),2)),TRUNC((3*0)+7*(DJ80/MAX($F$80,$H$80,$J$80,$L$80,$N$80,$P$80,$R$80,$T$80,$V$80,$X$80,$Z$80,$AB$80,$AD$80,$AF$80,$AH$80,$AJ$80,$AL$80,$AN$80,$AP$80,$AR$80,$AT$80,$AV$80,$AX$80,$AZ$80,$BB$80,$BD$80,$BF$80,$BH$80,$BJ$80,$BL$80)),2))</f>
        <v>#DIV/0!</v>
      </c>
      <c r="DK81" s="81" t="s">
        <v>30</v>
      </c>
      <c r="DL81" s="82" t="e">
        <f>IF(DK11="sim",(TRUNC((3*1)+7*(DL80/MAX($F$80,$H$80,$J$80,$L$80,$N$80,$P$80,$R$80,$T$80,$V$80,$X$80,$Z$80,$AB$80,$AD$80,$AF$80,$AH$80,$AJ$80,$AL$80,$AN$80,$AP$80,$AR$80,$AT$80,$AV$80,$AX$80,$AZ$80,$BB$80,$BD$80,$BF$80,$BH$80,$BJ$80,$BL$80)),2)),TRUNC((3*0)+7*(DL80/MAX($F$80,$H$80,$J$80,$L$80,$N$80,$P$80,$R$80,$T$80,$V$80,$X$80,$Z$80,$AB$80,$AD$80,$AF$80,$AH$80,$AJ$80,$AL$80,$AN$80,$AP$80,$AR$80,$AT$80,$AV$80,$AX$80,$AZ$80,$BB$80,$BD$80,$BF$80,$BH$80,$BJ$80,$BL$80)),2))</f>
        <v>#DIV/0!</v>
      </c>
      <c r="DM81" s="81" t="s">
        <v>30</v>
      </c>
      <c r="DN81" s="82" t="e">
        <f>IF(DM11="sim",(TRUNC((3*1)+7*(DN80/MAX($F$80,$H$80,$J$80,$L$80,$N$80,$P$80,$R$80,$T$80,$V$80,$X$80,$Z$80,$AB$80,$AD$80,$AF$80,$AH$80,$AJ$80,$AL$80,$AN$80,$AP$80,$AR$80,$AT$80,$AV$80,$AX$80,$AZ$80,$BB$80,$BD$80,$BF$80,$BH$80,$BJ$80,$BL$80)),2)),TRUNC((3*0)+7*(DN80/MAX($F$80,$H$80,$J$80,$L$80,$N$80,$P$80,$R$80,$T$80,$V$80,$X$80,$Z$80,$AB$80,$AD$80,$AF$80,$AH$80,$AJ$80,$AL$80,$AN$80,$AP$80,$AR$80,$AT$80,$AV$80,$AX$80,$AZ$80,$BB$80,$BD$80,$BF$80,$BH$80,$BJ$80,$BL$80)),2))</f>
        <v>#DIV/0!</v>
      </c>
      <c r="DO81" s="81" t="s">
        <v>30</v>
      </c>
      <c r="DP81" s="82" t="e">
        <f>IF(DO11="sim",(TRUNC((3*1)+7*(DP80/MAX($F$80,$H$80,$J$80,$L$80,$N$80,$P$80,$R$80,$T$80,$V$80,$X$80,$Z$80,$AB$80,$AD$80,$AF$80,$AH$80,$AJ$80,$AL$80,$AN$80,$AP$80,$AR$80,$AT$80,$AV$80,$AX$80,$AZ$80,$BB$80,$BD$80,$BF$80,$BH$80,$BJ$80,$BL$80)),2)),TRUNC((3*0)+7*(DP80/MAX($F$80,$H$80,$J$80,$L$80,$N$80,$P$80,$R$80,$T$80,$V$80,$X$80,$Z$80,$AB$80,$AD$80,$AF$80,$AH$80,$AJ$80,$AL$80,$AN$80,$AP$80,$AR$80,$AT$80,$AV$80,$AX$80,$AZ$80,$BB$80,$BD$80,$BF$80,$BH$80,$BJ$80,$BL$80)),2))</f>
        <v>#DIV/0!</v>
      </c>
      <c r="DQ81" s="81" t="s">
        <v>30</v>
      </c>
      <c r="DR81" s="82" t="e">
        <f>IF(DQ11="sim",(TRUNC((3*1)+7*(DR80/MAX($F$80,$H$80,$J$80,$L$80,$N$80,$P$80,$R$80,$T$80,$V$80,$X$80,$Z$80,$AB$80,$AD$80,$AF$80,$AH$80,$AJ$80,$AL$80,$AN$80,$AP$80,$AR$80,$AT$80,$AV$80,$AX$80,$AZ$80,$BB$80,$BD$80,$BF$80,$BH$80,$BJ$80,$BL$80)),2)),TRUNC((3*0)+7*(DR80/MAX($F$80,$H$80,$J$80,$L$80,$N$80,$P$80,$R$80,$T$80,$V$80,$X$80,$Z$80,$AB$80,$AD$80,$AF$80,$AH$80,$AJ$80,$AL$80,$AN$80,$AP$80,$AR$80,$AT$80,$AV$80,$AX$80,$AZ$80,$BB$80,$BD$80,$BF$80,$BH$80,$BJ$80,$BL$80)),2))</f>
        <v>#DIV/0!</v>
      </c>
      <c r="DS81" s="81" t="s">
        <v>30</v>
      </c>
      <c r="DT81" s="82" t="e">
        <f>IF(DS11="sim",(TRUNC((3*1)+7*(DT80/MAX($F$80,$H$80,$J$80,$L$80,$N$80,$P$80,$R$80,$T$80,$V$80,$X$80,$Z$80,$AB$80,$AD$80,$AF$80,$AH$80,$AJ$80,$AL$80,$AN$80,$AP$80,$AR$80,$AT$80,$AV$80,$AX$80,$AZ$80,$BB$80,$BD$80,$BF$80,$BH$80,$BJ$80,$BL$80)),2)),TRUNC((3*0)+7*(DT80/MAX($F$80,$H$80,$J$80,$L$80,$N$80,$P$80,$R$80,$T$80,$V$80,$X$80,$Z$80,$AB$80,$AD$80,$AF$80,$AH$80,$AJ$80,$AL$80,$AN$80,$AP$80,$AR$80,$AT$80,$AV$80,$AX$80,$AZ$80,$BB$80,$BD$80,$BF$80,$BH$80,$BJ$80,$BL$80)),2))</f>
        <v>#DIV/0!</v>
      </c>
      <c r="DU81" s="81" t="s">
        <v>30</v>
      </c>
      <c r="DV81" s="82" t="e">
        <f>IF(DU11="sim",(TRUNC((3*1)+7*(DV80/MAX($F$80,$H$80,$J$80,$L$80,$N$80,$P$80,$R$80,$T$80,$V$80,$X$80,$Z$80,$AB$80,$AD$80,$AF$80,$AH$80,$AJ$80,$AL$80,$AN$80,$AP$80,$AR$80,$AT$80,$AV$80,$AX$80,$AZ$80,$BB$80,$BD$80,$BF$80,$BH$80,$BJ$80,$BL$80)),2)),TRUNC((3*0)+7*(DV80/MAX($F$80,$H$80,$J$80,$L$80,$N$80,$P$80,$R$80,$T$80,$V$80,$X$80,$Z$80,$AB$80,$AD$80,$AF$80,$AH$80,$AJ$80,$AL$80,$AN$80,$AP$80,$AR$80,$AT$80,$AV$80,$AX$80,$AZ$80,$BB$80,$BD$80,$BF$80,$BH$80,$BJ$80,$BL$80)),2))</f>
        <v>#DIV/0!</v>
      </c>
      <c r="DW81" s="81" t="s">
        <v>30</v>
      </c>
      <c r="DX81" s="82" t="e">
        <f>IF(DW11="sim",(TRUNC((3*1)+7*(DX80/MAX($F$80,$H$80,$J$80,$L$80,$N$80,$P$80,$R$80,$T$80,$V$80,$X$80,$Z$80,$AB$80,$AD$80,$AF$80,$AH$80,$AJ$80,$AL$80,$AN$80,$AP$80,$AR$80,$AT$80,$AV$80,$AX$80,$AZ$80,$BB$80,$BD$80,$BF$80,$BH$80,$BJ$80,$BL$80)),2)),TRUNC((3*0)+7*(DX80/MAX($F$80,$H$80,$J$80,$L$80,$N$80,$P$80,$R$80,$T$80,$V$80,$X$80,$Z$80,$AB$80,$AD$80,$AF$80,$AH$80,$AJ$80,$AL$80,$AN$80,$AP$80,$AR$80,$AT$80,$AV$80,$AX$80,$AZ$80,$BB$80,$BD$80,$BF$80,$BH$80,$BJ$80,$BL$80)),2))</f>
        <v>#DIV/0!</v>
      </c>
      <c r="DY81" s="81" t="s">
        <v>30</v>
      </c>
      <c r="DZ81" s="82" t="e">
        <f>IF(DY11="sim",(TRUNC((3*1)+7*(DZ80/MAX($F$80,$H$80,$J$80,$L$80,$N$80,$P$80,$R$80,$T$80,$V$80,$X$80,$Z$80,$AB$80,$AD$80,$AF$80,$AH$80,$AJ$80,$AL$80,$AN$80,$AP$80,$AR$80,$AT$80,$AV$80,$AX$80,$AZ$80,$BB$80,$BD$80,$BF$80,$BH$80,$BJ$80,$BL$80)),2)),TRUNC((3*0)+7*(DZ80/MAX($F$80,$H$80,$J$80,$L$80,$N$80,$P$80,$R$80,$T$80,$V$80,$X$80,$Z$80,$AB$80,$AD$80,$AF$80,$AH$80,$AJ$80,$AL$80,$AN$80,$AP$80,$AR$80,$AT$80,$AV$80,$AX$80,$AZ$80,$BB$80,$BD$80,$BF$80,$BH$80,$BJ$80,$BL$80)),2))</f>
        <v>#DIV/0!</v>
      </c>
      <c r="EA81" s="81" t="s">
        <v>30</v>
      </c>
      <c r="EB81" s="82" t="e">
        <f>IF(EA11="sim",(TRUNC((3*1)+7*(EB80/MAX($F$80,$H$80,$J$80,$L$80,$N$80,$P$80,$R$80,$T$80,$V$80,$X$80,$Z$80,$AB$80,$AD$80,$AF$80,$AH$80,$AJ$80,$AL$80,$AN$80,$AP$80,$AR$80,$AT$80,$AV$80,$AX$80,$AZ$80,$BB$80,$BD$80,$BF$80,$BH$80,$BJ$80,$BL$80)),2)),TRUNC((3*0)+7*(EB80/MAX($F$80,$H$80,$J$80,$L$80,$N$80,$P$80,$R$80,$T$80,$V$80,$X$80,$Z$80,$AB$80,$AD$80,$AF$80,$AH$80,$AJ$80,$AL$80,$AN$80,$AP$80,$AR$80,$AT$80,$AV$80,$AX$80,$AZ$80,$BB$80,$BD$80,$BF$80,$BH$80,$BJ$80,$BL$80)),2))</f>
        <v>#DIV/0!</v>
      </c>
      <c r="EC81" s="81" t="s">
        <v>30</v>
      </c>
      <c r="ED81" s="82" t="e">
        <f>IF(EC11="sim",(TRUNC((3*1)+7*(ED80/MAX($F$80,$H$80,$J$80,$L$80,$N$80,$P$80,$R$80,$T$80,$V$80,$X$80,$Z$80,$AB$80,$AD$80,$AF$80,$AH$80,$AJ$80,$AL$80,$AN$80,$AP$80,$AR$80,$AT$80,$AV$80,$AX$80,$AZ$80,$BB$80,$BD$80,$BF$80,$BH$80,$BJ$80,$BL$80)),2)),TRUNC((3*0)+7*(ED80/MAX($F$80,$H$80,$J$80,$L$80,$N$80,$P$80,$R$80,$T$80,$V$80,$X$80,$Z$80,$AB$80,$AD$80,$AF$80,$AH$80,$AJ$80,$AL$80,$AN$80,$AP$80,$AR$80,$AT$80,$AV$80,$AX$80,$AZ$80,$BB$80,$BD$80,$BF$80,$BH$80,$BJ$80,$BL$80)),2))</f>
        <v>#DIV/0!</v>
      </c>
      <c r="EE81" s="81" t="s">
        <v>30</v>
      </c>
      <c r="EF81" s="82" t="e">
        <f>IF(EE11="sim",(TRUNC((3*1)+7*(EF80/MAX($F$80,$H$80,$J$80,$L$80,$N$80,$P$80,$R$80,$T$80,$V$80,$X$80,$Z$80,$AB$80,$AD$80,$AF$80,$AH$80,$AJ$80,$AL$80,$AN$80,$AP$80,$AR$80,$AT$80,$AV$80,$AX$80,$AZ$80,$BB$80,$BD$80,$BF$80,$BH$80,$BJ$80,$BL$80)),2)),TRUNC((3*0)+7*(EF80/MAX($F$80,$H$80,$J$80,$L$80,$N$80,$P$80,$R$80,$T$80,$V$80,$X$80,$Z$80,$AB$80,$AD$80,$AF$80,$AH$80,$AJ$80,$AL$80,$AN$80,$AP$80,$AR$80,$AT$80,$AV$80,$AX$80,$AZ$80,$BB$80,$BD$80,$BF$80,$BH$80,$BJ$80,$BL$80)),2))</f>
        <v>#DIV/0!</v>
      </c>
      <c r="EG81" s="81" t="s">
        <v>30</v>
      </c>
      <c r="EH81" s="82" t="e">
        <f>IF(EG11="sim",(TRUNC((3*1)+7*(EH80/MAX($F$80,$H$80,$J$80,$L$80,$N$80,$P$80,$R$80,$T$80,$V$80,$X$80,$Z$80,$AB$80,$AD$80,$AF$80,$AH$80,$AJ$80,$AL$80,$AN$80,$AP$80,$AR$80,$AT$80,$AV$80,$AX$80,$AZ$80,$BB$80,$BD$80,$BF$80,$BH$80,$BJ$80,$BL$80)),2)),TRUNC((3*0)+7*(EH80/MAX($F$80,$H$80,$J$80,$L$80,$N$80,$P$80,$R$80,$T$80,$V$80,$X$80,$Z$80,$AB$80,$AD$80,$AF$80,$AH$80,$AJ$80,$AL$80,$AN$80,$AP$80,$AR$80,$AT$80,$AV$80,$AX$80,$AZ$80,$BB$80,$BD$80,$BF$80,$BH$80,$BJ$80,$BL$80)),2))</f>
        <v>#DIV/0!</v>
      </c>
      <c r="EI81" s="81" t="s">
        <v>30</v>
      </c>
      <c r="EJ81" s="82" t="e">
        <f>IF(EI11="sim",(TRUNC((3*1)+7*(EJ80/MAX($F$80,$H$80,$J$80,$L$80,$N$80,$P$80,$R$80,$T$80,$V$80,$X$80,$Z$80,$AB$80,$AD$80,$AF$80,$AH$80,$AJ$80,$AL$80,$AN$80,$AP$80,$AR$80,$AT$80,$AV$80,$AX$80,$AZ$80,$BB$80,$BD$80,$BF$80,$BH$80,$BJ$80,$BL$80)),2)),TRUNC((3*0)+7*(EJ80/MAX($F$80,$H$80,$J$80,$L$80,$N$80,$P$80,$R$80,$T$80,$V$80,$X$80,$Z$80,$AB$80,$AD$80,$AF$80,$AH$80,$AJ$80,$AL$80,$AN$80,$AP$80,$AR$80,$AT$80,$AV$80,$AX$80,$AZ$80,$BB$80,$BD$80,$BF$80,$BH$80,$BJ$80,$BL$80)),2))</f>
        <v>#DIV/0!</v>
      </c>
      <c r="EK81" s="81" t="s">
        <v>30</v>
      </c>
      <c r="EL81" s="82" t="e">
        <f>IF(EK11="sim",(TRUNC((3*1)+7*(EL80/MAX($F$80,$H$80,$J$80,$L$80,$N$80,$P$80,$R$80,$T$80,$V$80,$X$80,$Z$80,$AB$80,$AD$80,$AF$80,$AH$80,$AJ$80,$AL$80,$AN$80,$AP$80,$AR$80,$AT$80,$AV$80,$AX$80,$AZ$80,$BB$80,$BD$80,$BF$80,$BH$80,$BJ$80,$BL$80)),2)),TRUNC((3*0)+7*(EL80/MAX($F$80,$H$80,$J$80,$L$80,$N$80,$P$80,$R$80,$T$80,$V$80,$X$80,$Z$80,$AB$80,$AD$80,$AF$80,$AH$80,$AJ$80,$AL$80,$AN$80,$AP$80,$AR$80,$AT$80,$AV$80,$AX$80,$AZ$80,$BB$80,$BD$80,$BF$80,$BH$80,$BJ$80,$BL$80)),2))</f>
        <v>#DIV/0!</v>
      </c>
      <c r="EM81" s="81" t="s">
        <v>30</v>
      </c>
      <c r="EN81" s="82" t="e">
        <f>IF(EM11="sim",(TRUNC((3*1)+7*(EN80/MAX($F$80,$H$80,$J$80,$L$80,$N$80,$P$80,$R$80,$T$80,$V$80,$X$80,$Z$80,$AB$80,$AD$80,$AF$80,$AH$80,$AJ$80,$AL$80,$AN$80,$AP$80,$AR$80,$AT$80,$AV$80,$AX$80,$AZ$80,$BB$80,$BD$80,$BF$80,$BH$80,$BJ$80,$BL$80)),2)),TRUNC((3*0)+7*(EN80/MAX($F$80,$H$80,$J$80,$L$80,$N$80,$P$80,$R$80,$T$80,$V$80,$X$80,$Z$80,$AB$80,$AD$80,$AF$80,$AH$80,$AJ$80,$AL$80,$AN$80,$AP$80,$AR$80,$AT$80,$AV$80,$AX$80,$AZ$80,$BB$80,$BD$80,$BF$80,$BH$80,$BJ$80,$BL$80)),2))</f>
        <v>#DIV/0!</v>
      </c>
      <c r="EO81" s="81" t="s">
        <v>30</v>
      </c>
      <c r="EP81" s="82" t="e">
        <f>IF(EO11="sim",(TRUNC((3*1)+7*(EP80/MAX($F$80,$H$80,$J$80,$L$80,$N$80,$P$80,$R$80,$T$80,$V$80,$X$80,$Z$80,$AB$80,$AD$80,$AF$80,$AH$80,$AJ$80,$AL$80,$AN$80,$AP$80,$AR$80,$AT$80,$AV$80,$AX$80,$AZ$80,$BB$80,$BD$80,$BF$80,$BH$80,$BJ$80,$BL$80)),2)),TRUNC((3*0)+7*(EP80/MAX($F$80,$H$80,$J$80,$L$80,$N$80,$P$80,$R$80,$T$80,$V$80,$X$80,$Z$80,$AB$80,$AD$80,$AF$80,$AH$80,$AJ$80,$AL$80,$AN$80,$AP$80,$AR$80,$AT$80,$AV$80,$AX$80,$AZ$80,$BB$80,$BD$80,$BF$80,$BH$80,$BJ$80,$BL$80)),2))</f>
        <v>#DIV/0!</v>
      </c>
      <c r="EQ81" s="81" t="s">
        <v>30</v>
      </c>
      <c r="ER81" s="82" t="e">
        <f>IF(EQ11="sim",(TRUNC((3*1)+7*(ER80/MAX($F$80,$H$80,$J$80,$L$80,$N$80,$P$80,$R$80,$T$80,$V$80,$X$80,$Z$80,$AB$80,$AD$80,$AF$80,$AH$80,$AJ$80,$AL$80,$AN$80,$AP$80,$AR$80,$AT$80,$AV$80,$AX$80,$AZ$80,$BB$80,$BD$80,$BF$80,$BH$80,$BJ$80,$BL$80)),2)),TRUNC((3*0)+7*(ER80/MAX($F$80,$H$80,$J$80,$L$80,$N$80,$P$80,$R$80,$T$80,$V$80,$X$80,$Z$80,$AB$80,$AD$80,$AF$80,$AH$80,$AJ$80,$AL$80,$AN$80,$AP$80,$AR$80,$AT$80,$AV$80,$AX$80,$AZ$80,$BB$80,$BD$80,$BF$80,$BH$80,$BJ$80,$BL$80)),2))</f>
        <v>#DIV/0!</v>
      </c>
      <c r="ES81" s="81" t="s">
        <v>30</v>
      </c>
      <c r="ET81" s="82" t="e">
        <f>IF(ES11="sim",(TRUNC((3*1)+7*(ET80/MAX($F$80,$H$80,$J$80,$L$80,$N$80,$P$80,$R$80,$T$80,$V$80,$X$80,$Z$80,$AB$80,$AD$80,$AF$80,$AH$80,$AJ$80,$AL$80,$AN$80,$AP$80,$AR$80,$AT$80,$AV$80,$AX$80,$AZ$80,$BB$80,$BD$80,$BF$80,$BH$80,$BJ$80,$BL$80)),2)),TRUNC((3*0)+7*(ET80/MAX($F$80,$H$80,$J$80,$L$80,$N$80,$P$80,$R$80,$T$80,$V$80,$X$80,$Z$80,$AB$80,$AD$80,$AF$80,$AH$80,$AJ$80,$AL$80,$AN$80,$AP$80,$AR$80,$AT$80,$AV$80,$AX$80,$AZ$80,$BB$80,$BD$80,$BF$80,$BH$80,$BJ$80,$BL$80)),2))</f>
        <v>#DIV/0!</v>
      </c>
    </row>
  </sheetData>
  <sheetProtection selectLockedCells="1"/>
  <mergeCells count="87">
    <mergeCell ref="B4:D4"/>
    <mergeCell ref="A71:A79"/>
    <mergeCell ref="A8:A11"/>
    <mergeCell ref="A12:A16"/>
    <mergeCell ref="A17:A23"/>
    <mergeCell ref="A24:A27"/>
    <mergeCell ref="A28:A32"/>
    <mergeCell ref="A33:A36"/>
    <mergeCell ref="A64:A70"/>
    <mergeCell ref="BG6:BH6"/>
    <mergeCell ref="BI6:BJ6"/>
    <mergeCell ref="BK6:BL6"/>
    <mergeCell ref="A37:A56"/>
    <mergeCell ref="A57:A63"/>
    <mergeCell ref="AU6:AV6"/>
    <mergeCell ref="AW6:AX6"/>
    <mergeCell ref="AY6:AZ6"/>
    <mergeCell ref="BA6:BB6"/>
    <mergeCell ref="BC6:BD6"/>
    <mergeCell ref="BE6:BF6"/>
    <mergeCell ref="AI6:AJ6"/>
    <mergeCell ref="AK6:AL6"/>
    <mergeCell ref="AM6:AN6"/>
    <mergeCell ref="AO6:AP6"/>
    <mergeCell ref="AQ6:AR6"/>
    <mergeCell ref="AS6:AT6"/>
    <mergeCell ref="W6:X6"/>
    <mergeCell ref="Y6:Z6"/>
    <mergeCell ref="AA6:AB6"/>
    <mergeCell ref="AC6:AD6"/>
    <mergeCell ref="AE6:AF6"/>
    <mergeCell ref="AG6:AH6"/>
    <mergeCell ref="U6:V6"/>
    <mergeCell ref="C6:C7"/>
    <mergeCell ref="D6:D7"/>
    <mergeCell ref="B6:B7"/>
    <mergeCell ref="E6:F6"/>
    <mergeCell ref="I6:J6"/>
    <mergeCell ref="K6:L6"/>
    <mergeCell ref="M6:N6"/>
    <mergeCell ref="O6:P6"/>
    <mergeCell ref="Q6:R6"/>
    <mergeCell ref="G6:H6"/>
    <mergeCell ref="S6:T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DQ6:DR6"/>
    <mergeCell ref="DS6:DT6"/>
    <mergeCell ref="DU6:DV6"/>
    <mergeCell ref="DW6:DX6"/>
    <mergeCell ref="DY6:DZ6"/>
    <mergeCell ref="EA6:EB6"/>
    <mergeCell ref="EC6:ED6"/>
    <mergeCell ref="EO6:EP6"/>
    <mergeCell ref="EQ6:ER6"/>
    <mergeCell ref="ES6:ET6"/>
    <mergeCell ref="EE6:EF6"/>
    <mergeCell ref="EG6:EH6"/>
    <mergeCell ref="EI6:EJ6"/>
    <mergeCell ref="EK6:EL6"/>
    <mergeCell ref="EM6:EN6"/>
  </mergeCells>
  <dataValidations count="1">
    <dataValidation type="list" allowBlank="1" showInputMessage="1" showErrorMessage="1" sqref="E8:E11 G8:G11 I8:I11 K8:K11 M8:M11 O8:O11 Q8:Q11 S8:S11 U8:U11 W8:W11 Y8:Y11 AA8:AA11 AC8:AC11 AE8:AE11 AG8:AG11 AI8:AI11 AK8:AK11 AM8:AM11 AO8:AO11 AQ8:AQ11 AS8:AS11 AU8:AU11 AW8:AW11 AY8:AY11 BA8:BA11 BC8:BC11 BE8:BE11 BG8:BG11 BI8:BI11 BK8:BK11 BM8:BM11 BO8:BO11 BQ8:BQ11 BS8:BS11 BU8:BU11 BW8:BW11 BY8:BY11 CA8:CA11 CC8:CC11 CE8:CE11 CG8:CG11 CI8:CI11 CK8:CK11 CM8:CM11 CO8:CO11 CQ8:CQ11 CS8:CS11 CU8:CU11 CW8:CW11 CY8:CY11 DA8:DA11 DC8:DC11 DE8:DE11 DG8:DG11 DI8:DI11 DK8:DK11 DM8:DM11 DO8:DO11 DQ8:DQ11 DS8:DS11 DU8:DU11 DW8:DW11 DY8:DY11 EA8:EA11 EC8:EC11 EE8:EE11 EG8:EG11 EI8:EI11 EK8:EK11 EM8:EM11 EO8:EO11 EQ8:EQ11 ES8:ES11">
      <formula1>"Sim,Não,-"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D87"/>
  <sheetViews>
    <sheetView showGridLines="0" view="pageLayout" workbookViewId="0">
      <selection activeCell="B15" sqref="B15"/>
    </sheetView>
  </sheetViews>
  <sheetFormatPr defaultRowHeight="12.75" x14ac:dyDescent="0.2"/>
  <cols>
    <col min="1" max="1" width="40.5703125" style="22" customWidth="1"/>
    <col min="2" max="2" width="12.5703125" style="22" customWidth="1"/>
    <col min="3" max="3" width="11.42578125" style="22" customWidth="1"/>
    <col min="4" max="4" width="22.5703125" style="22" customWidth="1"/>
    <col min="5" max="16384" width="9.140625" style="22"/>
  </cols>
  <sheetData>
    <row r="1" spans="1:4" ht="12.75" customHeight="1" x14ac:dyDescent="0.2">
      <c r="A1" s="110" t="str">
        <f>[1]Candidatos!A1</f>
        <v>Universidade Federal de Santa Catarina - UFSC</v>
      </c>
      <c r="B1" s="110"/>
      <c r="C1" s="110"/>
      <c r="D1" s="110"/>
    </row>
    <row r="2" spans="1:4" ht="12.75" customHeight="1" x14ac:dyDescent="0.2">
      <c r="A2" s="110" t="str">
        <f>[1]Candidatos!A2</f>
        <v>Departamento de [INFORME O NOME DO DEPARTAMENTO]</v>
      </c>
      <c r="B2" s="110"/>
      <c r="C2" s="110"/>
      <c r="D2" s="110"/>
    </row>
    <row r="3" spans="1:4" ht="18.75" x14ac:dyDescent="0.2">
      <c r="A3" s="5"/>
      <c r="B3" s="5"/>
      <c r="C3" s="5"/>
      <c r="D3" s="5"/>
    </row>
    <row r="4" spans="1:4" ht="18.75" x14ac:dyDescent="0.2">
      <c r="A4" s="110" t="str">
        <f>[1]Candidatos!A4</f>
        <v>Concurso público para Professor Assistente / Classe A</v>
      </c>
      <c r="B4" s="110"/>
      <c r="C4" s="110"/>
      <c r="D4" s="110"/>
    </row>
    <row r="5" spans="1:4" ht="18.75" x14ac:dyDescent="0.2">
      <c r="A5" s="110" t="str">
        <f>[1]Candidatos!A5</f>
        <v>Edital nº [INFORME O NÚMERO DO EDITAL DO CONCURSO]</v>
      </c>
      <c r="B5" s="110"/>
      <c r="C5" s="110"/>
      <c r="D5" s="110"/>
    </row>
    <row r="6" spans="1:4" x14ac:dyDescent="0.2">
      <c r="A6" s="7"/>
      <c r="B6" s="7"/>
      <c r="C6" s="7"/>
      <c r="D6" s="7"/>
    </row>
    <row r="7" spans="1:4" x14ac:dyDescent="0.2">
      <c r="A7" s="111" t="str">
        <f>[1]Candidatos!A7</f>
        <v>Campo de Conhecimento: [INFORME O NOME DO CAMPO DE CONHECIMENTO]</v>
      </c>
      <c r="B7" s="111"/>
      <c r="C7" s="111"/>
      <c r="D7" s="111"/>
    </row>
    <row r="8" spans="1:4" x14ac:dyDescent="0.2">
      <c r="A8" s="111" t="str">
        <f>[1]Candidatos!A8</f>
        <v>Processo: [INFORME O NÚMERO DO PROCESSO DIGITAL DO CONCURSO]</v>
      </c>
      <c r="B8" s="111"/>
      <c r="C8" s="111"/>
      <c r="D8" s="111"/>
    </row>
    <row r="10" spans="1:4" ht="30" customHeight="1" x14ac:dyDescent="0.2">
      <c r="A10" s="155" t="s">
        <v>149</v>
      </c>
      <c r="B10" s="154" t="s">
        <v>142</v>
      </c>
      <c r="C10" s="154"/>
    </row>
    <row r="11" spans="1:4" ht="27" customHeight="1" x14ac:dyDescent="0.2">
      <c r="A11" s="156" t="s">
        <v>150</v>
      </c>
      <c r="B11" s="157">
        <f>IF(A11="Doutorado",200,IF(A11="Mestrado",150,IF(A11="Especialista/Residente",100, 50)))</f>
        <v>200</v>
      </c>
      <c r="C11" s="157"/>
    </row>
    <row r="13" spans="1:4" ht="20.25" customHeight="1" x14ac:dyDescent="0.2">
      <c r="A13" s="112" t="s">
        <v>134</v>
      </c>
      <c r="B13" s="113"/>
      <c r="C13" s="113"/>
      <c r="D13" s="114"/>
    </row>
    <row r="14" spans="1:4" ht="28.5" customHeight="1" x14ac:dyDescent="0.2">
      <c r="A14" s="8" t="s">
        <v>129</v>
      </c>
      <c r="B14" s="8" t="s">
        <v>138</v>
      </c>
      <c r="C14" s="8" t="s">
        <v>130</v>
      </c>
      <c r="D14" s="8" t="s">
        <v>31</v>
      </c>
    </row>
    <row r="15" spans="1:4" ht="18.75" customHeight="1" x14ac:dyDescent="0.2">
      <c r="A15" s="96" t="str">
        <f>IF(Candidatos!A11&lt;&gt;"",Candidatos!A11,"")</f>
        <v/>
      </c>
      <c r="B15" s="102"/>
      <c r="C15" s="97" t="str">
        <f>IF(B15="","",IF(B15&lt;$B$11,TRUNC((7*(B15/$B$11)),2),IF((MAX($B$15:$B$87)&gt;($B$11*2)),TRUNC((7+(3*(B15-$B$11)/((MAX($B$15:$B$87))-$B$11))),2),TRUNC((7+(3*((B15-$B$11)/(($B$11*2)-$B$11)))),2))))</f>
        <v/>
      </c>
      <c r="D15" s="96" t="str">
        <f>IF(B15&lt;&gt;"",(RANK(C15,$C$15:$C$105)),"")</f>
        <v/>
      </c>
    </row>
    <row r="16" spans="1:4" ht="18.95" customHeight="1" x14ac:dyDescent="0.2">
      <c r="A16" s="96" t="str">
        <f>IF(Candidatos!A12&lt;&gt;"",Candidatos!A12,"")</f>
        <v/>
      </c>
      <c r="B16" s="102"/>
      <c r="C16" s="97" t="str">
        <f>IF(B16="","",IF(B16&lt;$B$11,TRUNC((7*(B16/$B$11)),2),IF((MAX($B$15:$B$87)&gt;($B$11*2)),TRUNC((7+(3*(B16-$B$11)/((MAX($B$15:$B$87))-$B$11))),2),TRUNC((7+(3*((B16-$B$11)/(($B$11*2)-$B$11)))),2))))</f>
        <v/>
      </c>
      <c r="D16" s="96" t="str">
        <f t="shared" ref="D16:D79" si="0">IF(B16&lt;&gt;"",(RANK(C16,$C$15:$C$105)),"")</f>
        <v/>
      </c>
    </row>
    <row r="17" spans="1:4" ht="18.95" customHeight="1" x14ac:dyDescent="0.2">
      <c r="A17" s="96" t="str">
        <f>IF(Candidatos!A13&lt;&gt;"",Candidatos!A13,"")</f>
        <v/>
      </c>
      <c r="B17" s="102"/>
      <c r="C17" s="97" t="str">
        <f>IF(B17="","",IF(B17&lt;$B$11,TRUNC((7*(B17/$B$11)),2),IF((MAX($B$15:$B$87)&gt;($B$11*2)),TRUNC((7+(3*(B17-$B$11)/((MAX($B$15:$B$87))-$B$11))),2),TRUNC((7+(3*((B17-$B$11)/(($B$11*2)-$B$11)))),2))))</f>
        <v/>
      </c>
      <c r="D17" s="96" t="str">
        <f t="shared" si="0"/>
        <v/>
      </c>
    </row>
    <row r="18" spans="1:4" ht="18.95" customHeight="1" x14ac:dyDescent="0.2">
      <c r="A18" s="96" t="str">
        <f>IF(Candidatos!A14&lt;&gt;"",Candidatos!A14,"")</f>
        <v/>
      </c>
      <c r="B18" s="102"/>
      <c r="C18" s="97" t="str">
        <f>IF(B18="","",IF(B18&lt;$B$11,TRUNC((7*(B18/$B$11)),2),IF((MAX($B$15:$B$87)&gt;($B$11*2)),TRUNC((7+(3*(B18-$B$11)/((MAX($B$15:$B$87))-$B$11))),2),TRUNC((7+(3*((B18-$B$11)/(($B$11*2)-$B$11)))),2))))</f>
        <v/>
      </c>
      <c r="D18" s="96" t="str">
        <f t="shared" si="0"/>
        <v/>
      </c>
    </row>
    <row r="19" spans="1:4" ht="18.95" customHeight="1" x14ac:dyDescent="0.2">
      <c r="A19" s="96" t="str">
        <f>IF(Candidatos!A15&lt;&gt;"",Candidatos!A15,"")</f>
        <v/>
      </c>
      <c r="B19" s="102"/>
      <c r="C19" s="97" t="str">
        <f>IF(B19="","",IF(B19&lt;$B$11,TRUNC((7*(B19/$B$11)),2),IF((MAX($B$15:$B$87)&gt;($B$11*2)),TRUNC((7+(3*(B19-$B$11)/((MAX($B$15:$B$87))-$B$11))),2),TRUNC((7+(3*((B19-$B$11)/(($B$11*2)-$B$11)))),2))))</f>
        <v/>
      </c>
      <c r="D19" s="96" t="str">
        <f t="shared" si="0"/>
        <v/>
      </c>
    </row>
    <row r="20" spans="1:4" ht="18.95" customHeight="1" x14ac:dyDescent="0.2">
      <c r="A20" s="96" t="str">
        <f>IF(Candidatos!A16&lt;&gt;"",Candidatos!A16,"")</f>
        <v/>
      </c>
      <c r="B20" s="102"/>
      <c r="C20" s="97" t="str">
        <f>IF(B20="","",IF(B20&lt;$B$11,TRUNC((7*(B20/$B$11)),2),IF((MAX($B$15:$B$87)&gt;($B$11*2)),TRUNC((7+(3*(B20-$B$11)/((MAX($B$15:$B$87))-$B$11))),2),TRUNC((7+(3*((B20-$B$11)/(($B$11*2)-$B$11)))),2))))</f>
        <v/>
      </c>
      <c r="D20" s="96" t="str">
        <f t="shared" si="0"/>
        <v/>
      </c>
    </row>
    <row r="21" spans="1:4" ht="18.95" customHeight="1" x14ac:dyDescent="0.2">
      <c r="A21" s="96" t="str">
        <f>IF(Candidatos!A17&lt;&gt;"",Candidatos!A17,"")</f>
        <v/>
      </c>
      <c r="B21" s="102"/>
      <c r="C21" s="97" t="str">
        <f>IF(B21="","",IF(B21&lt;$B$11,TRUNC((7*(B21/$B$11)),2),IF((MAX($B$15:$B$87)&gt;($B$11*2)),TRUNC((7+(3*(B21-$B$11)/((MAX($B$15:$B$87))-$B$11))),2),TRUNC((7+(3*((B21-$B$11)/(($B$11*2)-$B$11)))),2))))</f>
        <v/>
      </c>
      <c r="D21" s="96" t="str">
        <f t="shared" si="0"/>
        <v/>
      </c>
    </row>
    <row r="22" spans="1:4" ht="18.95" customHeight="1" x14ac:dyDescent="0.2">
      <c r="A22" s="96" t="str">
        <f>IF(Candidatos!A18&lt;&gt;"",Candidatos!A18,"")</f>
        <v/>
      </c>
      <c r="B22" s="102"/>
      <c r="C22" s="97" t="str">
        <f>IF(B22="","",IF(B22&lt;$B$11,TRUNC((7*(B22/$B$11)),2),IF((MAX($B$15:$B$87)&gt;($B$11*2)),TRUNC((7+(3*(B22-$B$11)/((MAX($B$15:$B$87))-$B$11))),2),TRUNC((7+(3*((B22-$B$11)/(($B$11*2)-$B$11)))),2))))</f>
        <v/>
      </c>
      <c r="D22" s="96" t="str">
        <f t="shared" si="0"/>
        <v/>
      </c>
    </row>
    <row r="23" spans="1:4" ht="18.95" customHeight="1" x14ac:dyDescent="0.2">
      <c r="A23" s="96" t="str">
        <f>IF(Candidatos!A19&lt;&gt;"",Candidatos!A19,"")</f>
        <v/>
      </c>
      <c r="B23" s="102"/>
      <c r="C23" s="97" t="str">
        <f>IF(B23="","",IF(B23&lt;$B$11,TRUNC((7*(B23/$B$11)),2),IF((MAX($B$15:$B$87)&gt;($B$11*2)),TRUNC((7+(3*(B23-$B$11)/((MAX($B$15:$B$87))-$B$11))),2),TRUNC((7+(3*((B23-$B$11)/(($B$11*2)-$B$11)))),2))))</f>
        <v/>
      </c>
      <c r="D23" s="96" t="str">
        <f t="shared" si="0"/>
        <v/>
      </c>
    </row>
    <row r="24" spans="1:4" ht="18.95" customHeight="1" x14ac:dyDescent="0.2">
      <c r="A24" s="96" t="str">
        <f>IF(Candidatos!A20&lt;&gt;"",Candidatos!A20,"")</f>
        <v/>
      </c>
      <c r="B24" s="102"/>
      <c r="C24" s="97" t="str">
        <f>IF(B24="","",IF(B24&lt;$B$11,TRUNC((7*(B24/$B$11)),2),IF((MAX($B$15:$B$87)&gt;($B$11*2)),TRUNC((7+(3*(B24-$B$11)/((MAX($B$15:$B$87))-$B$11))),2),TRUNC((7+(3*((B24-$B$11)/(($B$11*2)-$B$11)))),2))))</f>
        <v/>
      </c>
      <c r="D24" s="96" t="str">
        <f t="shared" si="0"/>
        <v/>
      </c>
    </row>
    <row r="25" spans="1:4" ht="18.95" customHeight="1" x14ac:dyDescent="0.2">
      <c r="A25" s="96" t="str">
        <f>IF(Candidatos!A21&lt;&gt;"",Candidatos!A21,"")</f>
        <v/>
      </c>
      <c r="B25" s="102"/>
      <c r="C25" s="97" t="str">
        <f>IF(B25="","",IF(B25&lt;$B$11,TRUNC((7*(B25/$B$11)),2),IF((MAX($B$15:$B$87)&gt;($B$11*2)),TRUNC((7+(3*(B25-$B$11)/((MAX($B$15:$B$87))-$B$11))),2),TRUNC((7+(3*((B25-$B$11)/(($B$11*2)-$B$11)))),2))))</f>
        <v/>
      </c>
      <c r="D25" s="96" t="str">
        <f t="shared" si="0"/>
        <v/>
      </c>
    </row>
    <row r="26" spans="1:4" ht="18.95" customHeight="1" x14ac:dyDescent="0.2">
      <c r="A26" s="96" t="str">
        <f>IF(Candidatos!A22&lt;&gt;"",Candidatos!A22,"")</f>
        <v/>
      </c>
      <c r="B26" s="102"/>
      <c r="C26" s="97" t="str">
        <f>IF(B26="","",IF(B26&lt;$B$11,TRUNC((7*(B26/$B$11)),2),IF((MAX($B$15:$B$87)&gt;($B$11*2)),TRUNC((7+(3*(B26-$B$11)/((MAX($B$15:$B$87))-$B$11))),2),TRUNC((7+(3*((B26-$B$11)/(($B$11*2)-$B$11)))),2))))</f>
        <v/>
      </c>
      <c r="D26" s="96" t="str">
        <f t="shared" si="0"/>
        <v/>
      </c>
    </row>
    <row r="27" spans="1:4" ht="18.95" customHeight="1" x14ac:dyDescent="0.2">
      <c r="A27" s="96" t="str">
        <f>IF(Candidatos!A23&lt;&gt;"",Candidatos!A23,"")</f>
        <v/>
      </c>
      <c r="B27" s="102"/>
      <c r="C27" s="97" t="str">
        <f>IF(B27="","",IF(B27&lt;$B$11,TRUNC((7*(B27/$B$11)),2),IF((MAX($B$15:$B$87)&gt;($B$11*2)),TRUNC((7+(3*(B27-$B$11)/((MAX($B$15:$B$87))-$B$11))),2),TRUNC((7+(3*((B27-$B$11)/(($B$11*2)-$B$11)))),2))))</f>
        <v/>
      </c>
      <c r="D27" s="96" t="str">
        <f t="shared" si="0"/>
        <v/>
      </c>
    </row>
    <row r="28" spans="1:4" ht="18.95" customHeight="1" x14ac:dyDescent="0.2">
      <c r="A28" s="96" t="str">
        <f>IF(Candidatos!A24&lt;&gt;"",Candidatos!A24,"")</f>
        <v/>
      </c>
      <c r="B28" s="102"/>
      <c r="C28" s="97" t="str">
        <f>IF(B28="","",IF(B28&lt;$B$11,TRUNC((7*(B28/$B$11)),2),IF((MAX($B$15:$B$87)&gt;($B$11*2)),TRUNC((7+(3*(B28-$B$11)/((MAX($B$15:$B$87))-$B$11))),2),TRUNC((7+(3*((B28-$B$11)/(($B$11*2)-$B$11)))),2))))</f>
        <v/>
      </c>
      <c r="D28" s="96" t="str">
        <f t="shared" si="0"/>
        <v/>
      </c>
    </row>
    <row r="29" spans="1:4" ht="18.95" customHeight="1" x14ac:dyDescent="0.2">
      <c r="A29" s="96" t="str">
        <f>IF(Candidatos!A25&lt;&gt;"",Candidatos!A25,"")</f>
        <v/>
      </c>
      <c r="B29" s="102"/>
      <c r="C29" s="97" t="str">
        <f>IF(B29="","",IF(B29&lt;$B$11,TRUNC((7*(B29/$B$11)),2),IF((MAX($B$15:$B$87)&gt;($B$11*2)),TRUNC((7+(3*(B29-$B$11)/((MAX($B$15:$B$87))-$B$11))),2),TRUNC((7+(3*((B29-$B$11)/(($B$11*2)-$B$11)))),2))))</f>
        <v/>
      </c>
      <c r="D29" s="96" t="str">
        <f t="shared" si="0"/>
        <v/>
      </c>
    </row>
    <row r="30" spans="1:4" ht="18.95" customHeight="1" x14ac:dyDescent="0.2">
      <c r="A30" s="96" t="str">
        <f>IF(Candidatos!A26&lt;&gt;"",Candidatos!A26,"")</f>
        <v/>
      </c>
      <c r="B30" s="102"/>
      <c r="C30" s="97" t="str">
        <f>IF(B30="","",IF(B30&lt;$B$11,TRUNC((7*(B30/$B$11)),2),IF((MAX($B$15:$B$87)&gt;($B$11*2)),TRUNC((7+(3*(B30-$B$11)/((MAX($B$15:$B$87))-$B$11))),2),TRUNC((7+(3*((B30-$B$11)/(($B$11*2)-$B$11)))),2))))</f>
        <v/>
      </c>
      <c r="D30" s="96" t="str">
        <f t="shared" si="0"/>
        <v/>
      </c>
    </row>
    <row r="31" spans="1:4" ht="18.95" customHeight="1" x14ac:dyDescent="0.2">
      <c r="A31" s="96" t="str">
        <f>IF(Candidatos!A27&lt;&gt;"",Candidatos!A27,"")</f>
        <v/>
      </c>
      <c r="B31" s="102"/>
      <c r="C31" s="97" t="str">
        <f>IF(B31="","",IF(B31&lt;$B$11,TRUNC((7*(B31/$B$11)),2),IF((MAX($B$15:$B$87)&gt;($B$11*2)),TRUNC((7+(3*(B31-$B$11)/((MAX($B$15:$B$87))-$B$11))),2),TRUNC((7+(3*((B31-$B$11)/(($B$11*2)-$B$11)))),2))))</f>
        <v/>
      </c>
      <c r="D31" s="96" t="str">
        <f t="shared" si="0"/>
        <v/>
      </c>
    </row>
    <row r="32" spans="1:4" ht="18.95" customHeight="1" x14ac:dyDescent="0.2">
      <c r="A32" s="96" t="str">
        <f>IF(Candidatos!A28&lt;&gt;"",Candidatos!A28,"")</f>
        <v/>
      </c>
      <c r="B32" s="102"/>
      <c r="C32" s="97" t="str">
        <f>IF(B32="","",IF(B32&lt;$B$11,TRUNC((7*(B32/$B$11)),2),IF((MAX($B$15:$B$87)&gt;($B$11*2)),TRUNC((7+(3*(B32-$B$11)/((MAX($B$15:$B$87))-$B$11))),2),TRUNC((7+(3*((B32-$B$11)/(($B$11*2)-$B$11)))),2))))</f>
        <v/>
      </c>
      <c r="D32" s="96" t="str">
        <f t="shared" si="0"/>
        <v/>
      </c>
    </row>
    <row r="33" spans="1:4" ht="18.95" customHeight="1" x14ac:dyDescent="0.2">
      <c r="A33" s="96" t="str">
        <f>IF(Candidatos!A29&lt;&gt;"",Candidatos!A29,"")</f>
        <v/>
      </c>
      <c r="B33" s="102"/>
      <c r="C33" s="97" t="str">
        <f>IF(B33="","",IF(B33&lt;$B$11,TRUNC((7*(B33/$B$11)),2),IF((MAX($B$15:$B$87)&gt;($B$11*2)),TRUNC((7+(3*(B33-$B$11)/((MAX($B$15:$B$87))-$B$11))),2),TRUNC((7+(3*((B33-$B$11)/(($B$11*2)-$B$11)))),2))))</f>
        <v/>
      </c>
      <c r="D33" s="96" t="str">
        <f t="shared" si="0"/>
        <v/>
      </c>
    </row>
    <row r="34" spans="1:4" ht="18.95" customHeight="1" x14ac:dyDescent="0.2">
      <c r="A34" s="96" t="str">
        <f>IF(Candidatos!A30&lt;&gt;"",Candidatos!A30,"")</f>
        <v/>
      </c>
      <c r="B34" s="102"/>
      <c r="C34" s="97" t="str">
        <f>IF(B34="","",IF(B34&lt;$B$11,TRUNC((7*(B34/$B$11)),2),IF((MAX($B$15:$B$87)&gt;($B$11*2)),TRUNC((7+(3*(B34-$B$11)/((MAX($B$15:$B$87))-$B$11))),2),TRUNC((7+(3*((B34-$B$11)/(($B$11*2)-$B$11)))),2))))</f>
        <v/>
      </c>
      <c r="D34" s="96" t="str">
        <f t="shared" si="0"/>
        <v/>
      </c>
    </row>
    <row r="35" spans="1:4" ht="18.95" customHeight="1" x14ac:dyDescent="0.2">
      <c r="A35" s="96" t="str">
        <f>IF(Candidatos!A31&lt;&gt;"",Candidatos!A31,"")</f>
        <v/>
      </c>
      <c r="B35" s="102"/>
      <c r="C35" s="97" t="str">
        <f>IF(B35="","",IF(B35&lt;$B$11,TRUNC((7*(B35/$B$11)),2),IF((MAX($B$15:$B$87)&gt;($B$11*2)),TRUNC((7+(3*(B35-$B$11)/((MAX($B$15:$B$87))-$B$11))),2),TRUNC((7+(3*((B35-$B$11)/(($B$11*2)-$B$11)))),2))))</f>
        <v/>
      </c>
      <c r="D35" s="96" t="str">
        <f t="shared" si="0"/>
        <v/>
      </c>
    </row>
    <row r="36" spans="1:4" ht="18.95" customHeight="1" x14ac:dyDescent="0.2">
      <c r="A36" s="96" t="str">
        <f>IF(Candidatos!A32&lt;&gt;"",Candidatos!A32,"")</f>
        <v/>
      </c>
      <c r="B36" s="102"/>
      <c r="C36" s="97" t="str">
        <f>IF(B36="","",IF(B36&lt;$B$11,TRUNC((7*(B36/$B$11)),2),IF((MAX($B$15:$B$87)&gt;($B$11*2)),TRUNC((7+(3*(B36-$B$11)/((MAX($B$15:$B$87))-$B$11))),2),TRUNC((7+(3*((B36-$B$11)/(($B$11*2)-$B$11)))),2))))</f>
        <v/>
      </c>
      <c r="D36" s="96" t="str">
        <f t="shared" si="0"/>
        <v/>
      </c>
    </row>
    <row r="37" spans="1:4" ht="18.95" customHeight="1" x14ac:dyDescent="0.2">
      <c r="A37" s="96" t="str">
        <f>IF(Candidatos!A33&lt;&gt;"",Candidatos!A33,"")</f>
        <v/>
      </c>
      <c r="B37" s="102"/>
      <c r="C37" s="97" t="str">
        <f>IF(B37="","",IF(B37&lt;$B$11,TRUNC((7*(B37/$B$11)),2),IF((MAX($B$15:$B$87)&gt;($B$11*2)),TRUNC((7+(3*(B37-$B$11)/((MAX($B$15:$B$87))-$B$11))),2),TRUNC((7+(3*((B37-$B$11)/(($B$11*2)-$B$11)))),2))))</f>
        <v/>
      </c>
      <c r="D37" s="96" t="str">
        <f t="shared" si="0"/>
        <v/>
      </c>
    </row>
    <row r="38" spans="1:4" ht="18.95" customHeight="1" x14ac:dyDescent="0.2">
      <c r="A38" s="96" t="str">
        <f>IF(Candidatos!A34&lt;&gt;"",Candidatos!A34,"")</f>
        <v/>
      </c>
      <c r="B38" s="102"/>
      <c r="C38" s="97" t="str">
        <f>IF(B38="","",IF(B38&lt;$B$11,TRUNC((7*(B38/$B$11)),2),IF((MAX($B$15:$B$87)&gt;($B$11*2)),TRUNC((7+(3*(B38-$B$11)/((MAX($B$15:$B$87))-$B$11))),2),TRUNC((7+(3*((B38-$B$11)/(($B$11*2)-$B$11)))),2))))</f>
        <v/>
      </c>
      <c r="D38" s="96" t="str">
        <f t="shared" si="0"/>
        <v/>
      </c>
    </row>
    <row r="39" spans="1:4" ht="18.95" customHeight="1" x14ac:dyDescent="0.2">
      <c r="A39" s="96" t="str">
        <f>IF(Candidatos!A35&lt;&gt;"",Candidatos!A35,"")</f>
        <v/>
      </c>
      <c r="B39" s="102"/>
      <c r="C39" s="97" t="str">
        <f>IF(B39="","",IF(B39&lt;$B$11,TRUNC((7*(B39/$B$11)),2),IF((MAX($B$15:$B$87)&gt;($B$11*2)),TRUNC((7+(3*(B39-$B$11)/((MAX($B$15:$B$87))-$B$11))),2),TRUNC((7+(3*((B39-$B$11)/(($B$11*2)-$B$11)))),2))))</f>
        <v/>
      </c>
      <c r="D39" s="96" t="str">
        <f t="shared" si="0"/>
        <v/>
      </c>
    </row>
    <row r="40" spans="1:4" ht="18.95" customHeight="1" x14ac:dyDescent="0.2">
      <c r="A40" s="96" t="str">
        <f>IF(Candidatos!A36&lt;&gt;"",Candidatos!A36,"")</f>
        <v/>
      </c>
      <c r="B40" s="102"/>
      <c r="C40" s="97" t="str">
        <f>IF(B40="","",IF(B40&lt;$B$11,TRUNC((7*(B40/$B$11)),2),IF((MAX($B$15:$B$87)&gt;($B$11*2)),TRUNC((7+(3*(B40-$B$11)/((MAX($B$15:$B$87))-$B$11))),2),TRUNC((7+(3*((B40-$B$11)/(($B$11*2)-$B$11)))),2))))</f>
        <v/>
      </c>
      <c r="D40" s="96" t="str">
        <f t="shared" si="0"/>
        <v/>
      </c>
    </row>
    <row r="41" spans="1:4" ht="18.95" customHeight="1" x14ac:dyDescent="0.2">
      <c r="A41" s="96" t="str">
        <f>IF(Candidatos!A37&lt;&gt;"",Candidatos!A37,"")</f>
        <v/>
      </c>
      <c r="B41" s="102"/>
      <c r="C41" s="97" t="str">
        <f>IF(B41="","",IF(B41&lt;$B$11,TRUNC((7*(B41/$B$11)),2),IF((MAX($B$15:$B$87)&gt;($B$11*2)),TRUNC((7+(3*(B41-$B$11)/((MAX($B$15:$B$87))-$B$11))),2),TRUNC((7+(3*((B41-$B$11)/(($B$11*2)-$B$11)))),2))))</f>
        <v/>
      </c>
      <c r="D41" s="96" t="str">
        <f t="shared" si="0"/>
        <v/>
      </c>
    </row>
    <row r="42" spans="1:4" ht="18.95" customHeight="1" x14ac:dyDescent="0.2">
      <c r="A42" s="96" t="str">
        <f>IF(Candidatos!A38&lt;&gt;"",Candidatos!A38,"")</f>
        <v/>
      </c>
      <c r="B42" s="102"/>
      <c r="C42" s="97" t="str">
        <f>IF(B42="","",IF(B42&lt;$B$11,TRUNC((7*(B42/$B$11)),2),IF((MAX($B$15:$B$87)&gt;($B$11*2)),TRUNC((7+(3*(B42-$B$11)/((MAX($B$15:$B$87))-$B$11))),2),TRUNC((7+(3*((B42-$B$11)/(($B$11*2)-$B$11)))),2))))</f>
        <v/>
      </c>
      <c r="D42" s="96" t="str">
        <f t="shared" si="0"/>
        <v/>
      </c>
    </row>
    <row r="43" spans="1:4" ht="18" customHeight="1" x14ac:dyDescent="0.2">
      <c r="A43" s="96" t="str">
        <f>IF(Candidatos!A39&lt;&gt;"",Candidatos!A39,"")</f>
        <v/>
      </c>
      <c r="B43" s="102"/>
      <c r="C43" s="97" t="str">
        <f>IF(B43="","",IF(B43&lt;$B$11,TRUNC((7*(B43/$B$11)),2),IF((MAX($B$15:$B$87)&gt;($B$11*2)),TRUNC((7+(3*(B43-$B$11)/((MAX($B$15:$B$87))-$B$11))),2),TRUNC((7+(3*((B43-$B$11)/(($B$11*2)-$B$11)))),2))))</f>
        <v/>
      </c>
      <c r="D43" s="96" t="str">
        <f t="shared" si="0"/>
        <v/>
      </c>
    </row>
    <row r="44" spans="1:4" ht="18" customHeight="1" x14ac:dyDescent="0.2">
      <c r="A44" s="96" t="str">
        <f>IF(Candidatos!A40&lt;&gt;"",Candidatos!A40,"")</f>
        <v/>
      </c>
      <c r="B44" s="102"/>
      <c r="C44" s="97" t="str">
        <f>IF(B44="","",IF(B44&lt;$B$11,TRUNC((7*(B44/$B$11)),2),IF((MAX($B$15:$B$87)&gt;($B$11*2)),TRUNC((7+(3*(B44-$B$11)/((MAX($B$15:$B$87))-$B$11))),2),TRUNC((7+(3*((B44-$B$11)/(($B$11*2)-$B$11)))),2))))</f>
        <v/>
      </c>
      <c r="D44" s="96" t="str">
        <f t="shared" si="0"/>
        <v/>
      </c>
    </row>
    <row r="45" spans="1:4" ht="18" customHeight="1" x14ac:dyDescent="0.2">
      <c r="A45" s="96" t="str">
        <f>IF(Candidatos!A41&lt;&gt;"",Candidatos!A41,"")</f>
        <v/>
      </c>
      <c r="B45" s="102"/>
      <c r="C45" s="97" t="str">
        <f>IF(B45="","",IF(B45&lt;$B$11,TRUNC((7*(B45/$B$11)),2),IF((MAX($B$15:$B$87)&gt;($B$11*2)),TRUNC((7+(3*(B45-$B$11)/((MAX($B$15:$B$87))-$B$11))),2),TRUNC((7+(3*((B45-$B$11)/(($B$11*2)-$B$11)))),2))))</f>
        <v/>
      </c>
      <c r="D45" s="96" t="str">
        <f t="shared" si="0"/>
        <v/>
      </c>
    </row>
    <row r="46" spans="1:4" ht="18" customHeight="1" x14ac:dyDescent="0.2">
      <c r="A46" s="96" t="str">
        <f>IF(Candidatos!A42&lt;&gt;"",Candidatos!A42,"")</f>
        <v/>
      </c>
      <c r="B46" s="102"/>
      <c r="C46" s="97" t="str">
        <f>IF(B46="","",IF(B46&lt;$B$11,TRUNC((7*(B46/$B$11)),2),IF((MAX($B$15:$B$87)&gt;($B$11*2)),TRUNC((7+(3*(B46-$B$11)/((MAX($B$15:$B$87))-$B$11))),2),TRUNC((7+(3*((B46-$B$11)/(($B$11*2)-$B$11)))),2))))</f>
        <v/>
      </c>
      <c r="D46" s="96" t="str">
        <f t="shared" si="0"/>
        <v/>
      </c>
    </row>
    <row r="47" spans="1:4" ht="18" customHeight="1" x14ac:dyDescent="0.2">
      <c r="A47" s="96" t="str">
        <f>IF(Candidatos!A43&lt;&gt;"",Candidatos!A43,"")</f>
        <v/>
      </c>
      <c r="B47" s="102"/>
      <c r="C47" s="97" t="str">
        <f>IF(B47="","",IF(B47&lt;$B$11,TRUNC((7*(B47/$B$11)),2),IF((MAX($B$15:$B$87)&gt;($B$11*2)),TRUNC((7+(3*(B47-$B$11)/((MAX($B$15:$B$87))-$B$11))),2),TRUNC((7+(3*((B47-$B$11)/(($B$11*2)-$B$11)))),2))))</f>
        <v/>
      </c>
      <c r="D47" s="96" t="str">
        <f t="shared" si="0"/>
        <v/>
      </c>
    </row>
    <row r="48" spans="1:4" ht="18" customHeight="1" x14ac:dyDescent="0.2">
      <c r="A48" s="96" t="str">
        <f>IF(Candidatos!A44&lt;&gt;"",Candidatos!A44,"")</f>
        <v/>
      </c>
      <c r="B48" s="102"/>
      <c r="C48" s="97" t="str">
        <f>IF(B48="","",IF(B48&lt;$B$11,TRUNC((7*(B48/$B$11)),2),IF((MAX($B$15:$B$87)&gt;($B$11*2)),TRUNC((7+(3*(B48-$B$11)/((MAX($B$15:$B$87))-$B$11))),2),TRUNC((7+(3*((B48-$B$11)/(($B$11*2)-$B$11)))),2))))</f>
        <v/>
      </c>
      <c r="D48" s="96" t="str">
        <f t="shared" si="0"/>
        <v/>
      </c>
    </row>
    <row r="49" spans="1:4" ht="18" customHeight="1" x14ac:dyDescent="0.2">
      <c r="A49" s="96" t="str">
        <f>IF(Candidatos!A45&lt;&gt;"",Candidatos!A45,"")</f>
        <v/>
      </c>
      <c r="B49" s="102"/>
      <c r="C49" s="97" t="str">
        <f>IF(B49="","",IF(B49&lt;$B$11,TRUNC((7*(B49/$B$11)),2),IF((MAX($B$15:$B$87)&gt;($B$11*2)),TRUNC((7+(3*(B49-$B$11)/((MAX($B$15:$B$87))-$B$11))),2),TRUNC((7+(3*((B49-$B$11)/(($B$11*2)-$B$11)))),2))))</f>
        <v/>
      </c>
      <c r="D49" s="96" t="str">
        <f t="shared" si="0"/>
        <v/>
      </c>
    </row>
    <row r="50" spans="1:4" ht="18" customHeight="1" x14ac:dyDescent="0.2">
      <c r="A50" s="96" t="str">
        <f>IF(Candidatos!A46&lt;&gt;"",Candidatos!A46,"")</f>
        <v/>
      </c>
      <c r="B50" s="102"/>
      <c r="C50" s="97" t="str">
        <f>IF(B50="","",IF(B50&lt;$B$11,TRUNC((7*(B50/$B$11)),2),IF((MAX($B$15:$B$87)&gt;($B$11*2)),TRUNC((7+(3*(B50-$B$11)/((MAX($B$15:$B$87))-$B$11))),2),TRUNC((7+(3*((B50-$B$11)/(($B$11*2)-$B$11)))),2))))</f>
        <v/>
      </c>
      <c r="D50" s="96" t="str">
        <f t="shared" si="0"/>
        <v/>
      </c>
    </row>
    <row r="51" spans="1:4" ht="18" customHeight="1" x14ac:dyDescent="0.2">
      <c r="A51" s="96" t="str">
        <f>IF(Candidatos!A47&lt;&gt;"",Candidatos!A47,"")</f>
        <v/>
      </c>
      <c r="B51" s="102"/>
      <c r="C51" s="97" t="str">
        <f>IF(B51="","",IF(B51&lt;$B$11,TRUNC((7*(B51/$B$11)),2),IF((MAX($B$15:$B$87)&gt;($B$11*2)),TRUNC((7+(3*(B51-$B$11)/((MAX($B$15:$B$87))-$B$11))),2),TRUNC((7+(3*((B51-$B$11)/(($B$11*2)-$B$11)))),2))))</f>
        <v/>
      </c>
      <c r="D51" s="96" t="str">
        <f t="shared" si="0"/>
        <v/>
      </c>
    </row>
    <row r="52" spans="1:4" ht="18" customHeight="1" x14ac:dyDescent="0.2">
      <c r="A52" s="96" t="str">
        <f>IF(Candidatos!A48&lt;&gt;"",Candidatos!A48,"")</f>
        <v/>
      </c>
      <c r="B52" s="102"/>
      <c r="C52" s="97" t="str">
        <f>IF(B52="","",IF(B52&lt;$B$11,TRUNC((7*(B52/$B$11)),2),IF((MAX($B$15:$B$87)&gt;($B$11*2)),TRUNC((7+(3*(B52-$B$11)/((MAX($B$15:$B$87))-$B$11))),2),TRUNC((7+(3*((B52-$B$11)/(($B$11*2)-$B$11)))),2))))</f>
        <v/>
      </c>
      <c r="D52" s="96" t="str">
        <f t="shared" si="0"/>
        <v/>
      </c>
    </row>
    <row r="53" spans="1:4" ht="18" customHeight="1" x14ac:dyDescent="0.2">
      <c r="A53" s="96" t="str">
        <f>IF(Candidatos!A49&lt;&gt;"",Candidatos!A49,"")</f>
        <v/>
      </c>
      <c r="B53" s="102"/>
      <c r="C53" s="97" t="str">
        <f>IF(B53="","",IF(B53&lt;$B$11,TRUNC((7*(B53/$B$11)),2),IF((MAX($B$15:$B$87)&gt;($B$11*2)),TRUNC((7+(3*(B53-$B$11)/((MAX($B$15:$B$87))-$B$11))),2),TRUNC((7+(3*((B53-$B$11)/(($B$11*2)-$B$11)))),2))))</f>
        <v/>
      </c>
      <c r="D53" s="96" t="str">
        <f t="shared" si="0"/>
        <v/>
      </c>
    </row>
    <row r="54" spans="1:4" ht="18" customHeight="1" x14ac:dyDescent="0.2">
      <c r="A54" s="96" t="str">
        <f>IF(Candidatos!A50&lt;&gt;"",Candidatos!A50,"")</f>
        <v/>
      </c>
      <c r="B54" s="102"/>
      <c r="C54" s="97" t="str">
        <f>IF(B54="","",IF(B54&lt;$B$11,TRUNC((7*(B54/$B$11)),2),IF((MAX($B$15:$B$87)&gt;($B$11*2)),TRUNC((7+(3*(B54-$B$11)/((MAX($B$15:$B$87))-$B$11))),2),TRUNC((7+(3*((B54-$B$11)/(($B$11*2)-$B$11)))),2))))</f>
        <v/>
      </c>
      <c r="D54" s="96" t="str">
        <f t="shared" si="0"/>
        <v/>
      </c>
    </row>
    <row r="55" spans="1:4" ht="18" customHeight="1" x14ac:dyDescent="0.2">
      <c r="A55" s="96" t="str">
        <f>IF(Candidatos!A51&lt;&gt;"",Candidatos!A51,"")</f>
        <v/>
      </c>
      <c r="B55" s="102"/>
      <c r="C55" s="97" t="str">
        <f>IF(B55="","",IF(B55&lt;$B$11,TRUNC((7*(B55/$B$11)),2),IF((MAX($B$15:$B$87)&gt;($B$11*2)),TRUNC((7+(3*(B55-$B$11)/((MAX($B$15:$B$87))-$B$11))),2),TRUNC((7+(3*((B55-$B$11)/(($B$11*2)-$B$11)))),2))))</f>
        <v/>
      </c>
      <c r="D55" s="96" t="str">
        <f t="shared" si="0"/>
        <v/>
      </c>
    </row>
    <row r="56" spans="1:4" ht="18" customHeight="1" x14ac:dyDescent="0.2">
      <c r="A56" s="96" t="str">
        <f>IF(Candidatos!A52&lt;&gt;"",Candidatos!A52,"")</f>
        <v/>
      </c>
      <c r="B56" s="102"/>
      <c r="C56" s="97" t="str">
        <f>IF(B56="","",IF(B56&lt;$B$11,TRUNC((7*(B56/$B$11)),2),IF((MAX($B$15:$B$87)&gt;($B$11*2)),TRUNC((7+(3*(B56-$B$11)/((MAX($B$15:$B$87))-$B$11))),2),TRUNC((7+(3*((B56-$B$11)/(($B$11*2)-$B$11)))),2))))</f>
        <v/>
      </c>
      <c r="D56" s="96" t="str">
        <f t="shared" si="0"/>
        <v/>
      </c>
    </row>
    <row r="57" spans="1:4" ht="18" customHeight="1" x14ac:dyDescent="0.2">
      <c r="A57" s="96" t="str">
        <f>IF(Candidatos!A53&lt;&gt;"",Candidatos!A53,"")</f>
        <v/>
      </c>
      <c r="B57" s="102"/>
      <c r="C57" s="97" t="str">
        <f>IF(B57="","",IF(B57&lt;$B$11,TRUNC((7*(B57/$B$11)),2),IF((MAX($B$15:$B$87)&gt;($B$11*2)),TRUNC((7+(3*(B57-$B$11)/((MAX($B$15:$B$87))-$B$11))),2),TRUNC((7+(3*((B57-$B$11)/(($B$11*2)-$B$11)))),2))))</f>
        <v/>
      </c>
      <c r="D57" s="96" t="str">
        <f t="shared" si="0"/>
        <v/>
      </c>
    </row>
    <row r="58" spans="1:4" ht="18" customHeight="1" x14ac:dyDescent="0.2">
      <c r="A58" s="96" t="str">
        <f>IF(Candidatos!A54&lt;&gt;"",Candidatos!A54,"")</f>
        <v/>
      </c>
      <c r="B58" s="102"/>
      <c r="C58" s="97" t="str">
        <f>IF(B58="","",IF(B58&lt;$B$11,TRUNC((7*(B58/$B$11)),2),IF((MAX($B$15:$B$87)&gt;($B$11*2)),TRUNC((7+(3*(B58-$B$11)/((MAX($B$15:$B$87))-$B$11))),2),TRUNC((7+(3*((B58-$B$11)/(($B$11*2)-$B$11)))),2))))</f>
        <v/>
      </c>
      <c r="D58" s="96" t="str">
        <f t="shared" si="0"/>
        <v/>
      </c>
    </row>
    <row r="59" spans="1:4" ht="18" customHeight="1" x14ac:dyDescent="0.2">
      <c r="A59" s="96" t="str">
        <f>IF(Candidatos!A55&lt;&gt;"",Candidatos!A55,"")</f>
        <v/>
      </c>
      <c r="B59" s="102"/>
      <c r="C59" s="97" t="str">
        <f>IF(B59="","",IF(B59&lt;$B$11,TRUNC((7*(B59/$B$11)),2),IF((MAX($B$15:$B$87)&gt;($B$11*2)),TRUNC((7+(3*(B59-$B$11)/((MAX($B$15:$B$87))-$B$11))),2),TRUNC((7+(3*((B59-$B$11)/(($B$11*2)-$B$11)))),2))))</f>
        <v/>
      </c>
      <c r="D59" s="96" t="str">
        <f t="shared" si="0"/>
        <v/>
      </c>
    </row>
    <row r="60" spans="1:4" ht="18" customHeight="1" x14ac:dyDescent="0.2">
      <c r="A60" s="96" t="str">
        <f>IF(Candidatos!A56&lt;&gt;"",Candidatos!A56,"")</f>
        <v/>
      </c>
      <c r="B60" s="102"/>
      <c r="C60" s="97" t="str">
        <f>IF(B60="","",IF(B60&lt;$B$11,TRUNC((7*(B60/$B$11)),2),IF((MAX($B$15:$B$87)&gt;($B$11*2)),TRUNC((7+(3*(B60-$B$11)/((MAX($B$15:$B$87))-$B$11))),2),TRUNC((7+(3*((B60-$B$11)/(($B$11*2)-$B$11)))),2))))</f>
        <v/>
      </c>
      <c r="D60" s="96" t="str">
        <f t="shared" si="0"/>
        <v/>
      </c>
    </row>
    <row r="61" spans="1:4" ht="18" customHeight="1" x14ac:dyDescent="0.2">
      <c r="A61" s="96" t="str">
        <f>IF(Candidatos!A57&lt;&gt;"",Candidatos!A57,"")</f>
        <v/>
      </c>
      <c r="B61" s="102"/>
      <c r="C61" s="97" t="str">
        <f>IF(B61="","",IF(B61&lt;$B$11,TRUNC((7*(B61/$B$11)),2),IF((MAX($B$15:$B$87)&gt;($B$11*2)),TRUNC((7+(3*(B61-$B$11)/((MAX($B$15:$B$87))-$B$11))),2),TRUNC((7+(3*((B61-$B$11)/(($B$11*2)-$B$11)))),2))))</f>
        <v/>
      </c>
      <c r="D61" s="96" t="str">
        <f t="shared" si="0"/>
        <v/>
      </c>
    </row>
    <row r="62" spans="1:4" ht="18" customHeight="1" x14ac:dyDescent="0.2">
      <c r="A62" s="96" t="str">
        <f>IF(Candidatos!A58&lt;&gt;"",Candidatos!A58,"")</f>
        <v/>
      </c>
      <c r="B62" s="102"/>
      <c r="C62" s="97" t="str">
        <f>IF(B62="","",IF(B62&lt;$B$11,TRUNC((7*(B62/$B$11)),2),IF((MAX($B$15:$B$87)&gt;($B$11*2)),TRUNC((7+(3*(B62-$B$11)/((MAX($B$15:$B$87))-$B$11))),2),TRUNC((7+(3*((B62-$B$11)/(($B$11*2)-$B$11)))),2))))</f>
        <v/>
      </c>
      <c r="D62" s="96" t="str">
        <f t="shared" si="0"/>
        <v/>
      </c>
    </row>
    <row r="63" spans="1:4" ht="18" customHeight="1" x14ac:dyDescent="0.2">
      <c r="A63" s="96" t="str">
        <f>IF(Candidatos!A59&lt;&gt;"",Candidatos!A59,"")</f>
        <v/>
      </c>
      <c r="B63" s="102"/>
      <c r="C63" s="97" t="str">
        <f>IF(B63="","",IF(B63&lt;$B$11,TRUNC((7*(B63/$B$11)),2),IF((MAX($B$15:$B$87)&gt;($B$11*2)),TRUNC((7+(3*(B63-$B$11)/((MAX($B$15:$B$87))-$B$11))),2),TRUNC((7+(3*((B63-$B$11)/(($B$11*2)-$B$11)))),2))))</f>
        <v/>
      </c>
      <c r="D63" s="96" t="str">
        <f t="shared" si="0"/>
        <v/>
      </c>
    </row>
    <row r="64" spans="1:4" ht="18" customHeight="1" x14ac:dyDescent="0.2">
      <c r="A64" s="96" t="str">
        <f>IF(Candidatos!A60&lt;&gt;"",Candidatos!A60,"")</f>
        <v/>
      </c>
      <c r="B64" s="102"/>
      <c r="C64" s="97" t="str">
        <f>IF(B64="","",IF(B64&lt;$B$11,TRUNC((7*(B64/$B$11)),2),IF((MAX($B$15:$B$87)&gt;($B$11*2)),TRUNC((7+(3*(B64-$B$11)/((MAX($B$15:$B$87))-$B$11))),2),TRUNC((7+(3*((B64-$B$11)/(($B$11*2)-$B$11)))),2))))</f>
        <v/>
      </c>
      <c r="D64" s="96" t="str">
        <f t="shared" si="0"/>
        <v/>
      </c>
    </row>
    <row r="65" spans="1:4" ht="18" customHeight="1" x14ac:dyDescent="0.2">
      <c r="A65" s="96" t="str">
        <f>IF(Candidatos!A61&lt;&gt;"",Candidatos!A61,"")</f>
        <v/>
      </c>
      <c r="B65" s="102"/>
      <c r="C65" s="97" t="str">
        <f>IF(B65="","",IF(B65&lt;$B$11,TRUNC((7*(B65/$B$11)),2),IF((MAX($B$15:$B$87)&gt;($B$11*2)),TRUNC((7+(3*(B65-$B$11)/((MAX($B$15:$B$87))-$B$11))),2),TRUNC((7+(3*((B65-$B$11)/(($B$11*2)-$B$11)))),2))))</f>
        <v/>
      </c>
      <c r="D65" s="96" t="str">
        <f t="shared" si="0"/>
        <v/>
      </c>
    </row>
    <row r="66" spans="1:4" ht="18" customHeight="1" x14ac:dyDescent="0.2">
      <c r="A66" s="96" t="str">
        <f>IF(Candidatos!A62&lt;&gt;"",Candidatos!A62,"")</f>
        <v/>
      </c>
      <c r="B66" s="102"/>
      <c r="C66" s="97" t="str">
        <f>IF(B66="","",IF(B66&lt;$B$11,TRUNC((7*(B66/$B$11)),2),IF((MAX($B$15:$B$87)&gt;($B$11*2)),TRUNC((7+(3*(B66-$B$11)/((MAX($B$15:$B$87))-$B$11))),2),TRUNC((7+(3*((B66-$B$11)/(($B$11*2)-$B$11)))),2))))</f>
        <v/>
      </c>
      <c r="D66" s="96" t="str">
        <f t="shared" si="0"/>
        <v/>
      </c>
    </row>
    <row r="67" spans="1:4" ht="18" customHeight="1" x14ac:dyDescent="0.2">
      <c r="A67" s="96" t="str">
        <f>IF(Candidatos!A63&lt;&gt;"",Candidatos!A63,"")</f>
        <v/>
      </c>
      <c r="B67" s="102"/>
      <c r="C67" s="97" t="str">
        <f>IF(B67="","",IF(B67&lt;$B$11,TRUNC((7*(B67/$B$11)),2),IF((MAX($B$15:$B$87)&gt;($B$11*2)),TRUNC((7+(3*(B67-$B$11)/((MAX($B$15:$B$87))-$B$11))),2),TRUNC((7+(3*((B67-$B$11)/(($B$11*2)-$B$11)))),2))))</f>
        <v/>
      </c>
      <c r="D67" s="96" t="str">
        <f t="shared" si="0"/>
        <v/>
      </c>
    </row>
    <row r="68" spans="1:4" ht="18" customHeight="1" x14ac:dyDescent="0.2">
      <c r="A68" s="96" t="str">
        <f>IF(Candidatos!A64&lt;&gt;"",Candidatos!A64,"")</f>
        <v/>
      </c>
      <c r="B68" s="102"/>
      <c r="C68" s="97" t="str">
        <f>IF(B68="","",IF(B68&lt;$B$11,TRUNC((7*(B68/$B$11)),2),IF((MAX($B$15:$B$87)&gt;($B$11*2)),TRUNC((7+(3*(B68-$B$11)/((MAX($B$15:$B$87))-$B$11))),2),TRUNC((7+(3*((B68-$B$11)/(($B$11*2)-$B$11)))),2))))</f>
        <v/>
      </c>
      <c r="D68" s="96" t="str">
        <f t="shared" si="0"/>
        <v/>
      </c>
    </row>
    <row r="69" spans="1:4" ht="18" customHeight="1" x14ac:dyDescent="0.2">
      <c r="A69" s="96" t="str">
        <f>IF(Candidatos!A65&lt;&gt;"",Candidatos!A65,"")</f>
        <v/>
      </c>
      <c r="B69" s="102"/>
      <c r="C69" s="97" t="str">
        <f>IF(B69="","",IF(B69&lt;$B$11,TRUNC((7*(B69/$B$11)),2),IF((MAX($B$15:$B$87)&gt;($B$11*2)),TRUNC((7+(3*(B69-$B$11)/((MAX($B$15:$B$87))-$B$11))),2),TRUNC((7+(3*((B69-$B$11)/(($B$11*2)-$B$11)))),2))))</f>
        <v/>
      </c>
      <c r="D69" s="96" t="str">
        <f t="shared" si="0"/>
        <v/>
      </c>
    </row>
    <row r="70" spans="1:4" ht="18" customHeight="1" x14ac:dyDescent="0.2">
      <c r="A70" s="96" t="str">
        <f>IF(Candidatos!A66&lt;&gt;"",Candidatos!A66,"")</f>
        <v/>
      </c>
      <c r="B70" s="102"/>
      <c r="C70" s="97" t="str">
        <f>IF(B70="","",IF(B70&lt;$B$11,TRUNC((7*(B70/$B$11)),2),IF((MAX($B$15:$B$87)&gt;($B$11*2)),TRUNC((7+(3*(B70-$B$11)/((MAX($B$15:$B$87))-$B$11))),2),TRUNC((7+(3*((B70-$B$11)/(($B$11*2)-$B$11)))),2))))</f>
        <v/>
      </c>
      <c r="D70" s="96" t="str">
        <f t="shared" si="0"/>
        <v/>
      </c>
    </row>
    <row r="71" spans="1:4" ht="18" customHeight="1" x14ac:dyDescent="0.2">
      <c r="A71" s="96" t="str">
        <f>IF(Candidatos!A67&lt;&gt;"",Candidatos!A67,"")</f>
        <v/>
      </c>
      <c r="B71" s="102"/>
      <c r="C71" s="97" t="str">
        <f>IF(B71="","",IF(B71&lt;$B$11,TRUNC((7*(B71/$B$11)),2),IF((MAX($B$15:$B$87)&gt;($B$11*2)),TRUNC((7+(3*(B71-$B$11)/((MAX($B$15:$B$87))-$B$11))),2),TRUNC((7+(3*((B71-$B$11)/(($B$11*2)-$B$11)))),2))))</f>
        <v/>
      </c>
      <c r="D71" s="96" t="str">
        <f t="shared" si="0"/>
        <v/>
      </c>
    </row>
    <row r="72" spans="1:4" ht="18" customHeight="1" x14ac:dyDescent="0.2">
      <c r="A72" s="96" t="str">
        <f>IF(Candidatos!A68&lt;&gt;"",Candidatos!A68,"")</f>
        <v/>
      </c>
      <c r="B72" s="102"/>
      <c r="C72" s="97" t="str">
        <f>IF(B72="","",IF(B72&lt;$B$11,TRUNC((7*(B72/$B$11)),2),IF((MAX($B$15:$B$87)&gt;($B$11*2)),TRUNC((7+(3*(B72-$B$11)/((MAX($B$15:$B$87))-$B$11))),2),TRUNC((7+(3*((B72-$B$11)/(($B$11*2)-$B$11)))),2))))</f>
        <v/>
      </c>
      <c r="D72" s="96" t="str">
        <f t="shared" si="0"/>
        <v/>
      </c>
    </row>
    <row r="73" spans="1:4" ht="18" customHeight="1" x14ac:dyDescent="0.2">
      <c r="A73" s="96" t="str">
        <f>IF(Candidatos!A69&lt;&gt;"",Candidatos!A69,"")</f>
        <v/>
      </c>
      <c r="B73" s="102"/>
      <c r="C73" s="97" t="str">
        <f>IF(B73="","",IF(B73&lt;$B$11,TRUNC((7*(B73/$B$11)),2),IF((MAX($B$15:$B$87)&gt;($B$11*2)),TRUNC((7+(3*(B73-$B$11)/((MAX($B$15:$B$87))-$B$11))),2),TRUNC((7+(3*((B73-$B$11)/(($B$11*2)-$B$11)))),2))))</f>
        <v/>
      </c>
      <c r="D73" s="96" t="str">
        <f t="shared" si="0"/>
        <v/>
      </c>
    </row>
    <row r="74" spans="1:4" ht="18" customHeight="1" x14ac:dyDescent="0.2">
      <c r="A74" s="96" t="str">
        <f>IF(Candidatos!A70&lt;&gt;"",Candidatos!A70,"")</f>
        <v/>
      </c>
      <c r="B74" s="102"/>
      <c r="C74" s="97" t="str">
        <f>IF(B74="","",IF(B74&lt;$B$11,TRUNC((7*(B74/$B$11)),2),IF((MAX($B$15:$B$87)&gt;($B$11*2)),TRUNC((7+(3*(B74-$B$11)/((MAX($B$15:$B$87))-$B$11))),2),TRUNC((7+(3*((B74-$B$11)/(($B$11*2)-$B$11)))),2))))</f>
        <v/>
      </c>
      <c r="D74" s="96" t="str">
        <f t="shared" si="0"/>
        <v/>
      </c>
    </row>
    <row r="75" spans="1:4" ht="18" customHeight="1" x14ac:dyDescent="0.2">
      <c r="A75" s="96" t="str">
        <f>IF(Candidatos!A71&lt;&gt;"",Candidatos!A71,"")</f>
        <v/>
      </c>
      <c r="B75" s="102"/>
      <c r="C75" s="97" t="str">
        <f>IF(B75="","",IF(B75&lt;$B$11,TRUNC((7*(B75/$B$11)),2),IF((MAX($B$15:$B$87)&gt;($B$11*2)),TRUNC((7+(3*(B75-$B$11)/((MAX($B$15:$B$87))-$B$11))),2),TRUNC((7+(3*((B75-$B$11)/(($B$11*2)-$B$11)))),2))))</f>
        <v/>
      </c>
      <c r="D75" s="96" t="str">
        <f t="shared" si="0"/>
        <v/>
      </c>
    </row>
    <row r="76" spans="1:4" ht="18" customHeight="1" x14ac:dyDescent="0.2">
      <c r="A76" s="96" t="str">
        <f>IF(Candidatos!A72&lt;&gt;"",Candidatos!A72,"")</f>
        <v/>
      </c>
      <c r="B76" s="102"/>
      <c r="C76" s="97" t="str">
        <f>IF(B76="","",IF(B76&lt;$B$11,TRUNC((7*(B76/$B$11)),2),IF((MAX($B$15:$B$87)&gt;($B$11*2)),TRUNC((7+(3*(B76-$B$11)/((MAX($B$15:$B$87))-$B$11))),2),TRUNC((7+(3*((B76-$B$11)/(($B$11*2)-$B$11)))),2))))</f>
        <v/>
      </c>
      <c r="D76" s="96" t="str">
        <f t="shared" si="0"/>
        <v/>
      </c>
    </row>
    <row r="77" spans="1:4" ht="18" customHeight="1" x14ac:dyDescent="0.2">
      <c r="A77" s="96" t="str">
        <f>IF(Candidatos!A73&lt;&gt;"",Candidatos!A73,"")</f>
        <v/>
      </c>
      <c r="B77" s="102"/>
      <c r="C77" s="97" t="str">
        <f>IF(B77="","",IF(B77&lt;$B$11,TRUNC((7*(B77/$B$11)),2),IF((MAX($B$15:$B$87)&gt;($B$11*2)),TRUNC((7+(3*(B77-$B$11)/((MAX($B$15:$B$87))-$B$11))),2),TRUNC((7+(3*((B77-$B$11)/(($B$11*2)-$B$11)))),2))))</f>
        <v/>
      </c>
      <c r="D77" s="96" t="str">
        <f t="shared" si="0"/>
        <v/>
      </c>
    </row>
    <row r="78" spans="1:4" ht="18" customHeight="1" x14ac:dyDescent="0.2">
      <c r="A78" s="96" t="str">
        <f>IF(Candidatos!A74&lt;&gt;"",Candidatos!A74,"")</f>
        <v/>
      </c>
      <c r="B78" s="102"/>
      <c r="C78" s="97" t="str">
        <f>IF(B78="","",IF(B78&lt;$B$11,TRUNC((7*(B78/$B$11)),2),IF((MAX($B$15:$B$87)&gt;($B$11*2)),TRUNC((7+(3*(B78-$B$11)/((MAX($B$15:$B$87))-$B$11))),2),TRUNC((7+(3*((B78-$B$11)/(($B$11*2)-$B$11)))),2))))</f>
        <v/>
      </c>
      <c r="D78" s="96" t="str">
        <f t="shared" si="0"/>
        <v/>
      </c>
    </row>
    <row r="79" spans="1:4" ht="18" customHeight="1" x14ac:dyDescent="0.2">
      <c r="A79" s="96" t="str">
        <f>IF(Candidatos!A75&lt;&gt;"",Candidatos!A75,"")</f>
        <v/>
      </c>
      <c r="B79" s="102"/>
      <c r="C79" s="97" t="str">
        <f>IF(B79="","",IF(B79&lt;$B$11,TRUNC((7*(B79/$B$11)),2),IF((MAX($B$15:$B$87)&gt;($B$11*2)),TRUNC((7+(3*(B79-$B$11)/((MAX($B$15:$B$87))-$B$11))),2),TRUNC((7+(3*((B79-$B$11)/(($B$11*2)-$B$11)))),2))))</f>
        <v/>
      </c>
      <c r="D79" s="96" t="str">
        <f t="shared" si="0"/>
        <v/>
      </c>
    </row>
    <row r="80" spans="1:4" ht="18" customHeight="1" x14ac:dyDescent="0.2">
      <c r="A80" s="96" t="str">
        <f>IF(Candidatos!A76&lt;&gt;"",Candidatos!A76,"")</f>
        <v/>
      </c>
      <c r="B80" s="102"/>
      <c r="C80" s="97" t="str">
        <f>IF(B80="","",IF(B80&lt;$B$11,TRUNC((7*(B80/$B$11)),2),IF((MAX($B$15:$B$87)&gt;($B$11*2)),TRUNC((7+(3*(B80-$B$11)/((MAX($B$15:$B$87))-$B$11))),2),TRUNC((7+(3*((B80-$B$11)/(($B$11*2)-$B$11)))),2))))</f>
        <v/>
      </c>
      <c r="D80" s="96" t="str">
        <f t="shared" ref="D80:D87" si="1">IF(B80&lt;&gt;"",(RANK(C80,$C$15:$C$105)),"")</f>
        <v/>
      </c>
    </row>
    <row r="81" spans="1:4" ht="18" customHeight="1" x14ac:dyDescent="0.2">
      <c r="A81" s="96" t="str">
        <f>IF(Candidatos!A77&lt;&gt;"",Candidatos!A77,"")</f>
        <v/>
      </c>
      <c r="B81" s="102"/>
      <c r="C81" s="97" t="str">
        <f>IF(B81="","",IF(B81&lt;$B$11,TRUNC((7*(B81/$B$11)),2),IF((MAX($B$15:$B$87)&gt;($B$11*2)),TRUNC((7+(3*(B81-$B$11)/((MAX($B$15:$B$87))-$B$11))),2),TRUNC((7+(3*((B81-$B$11)/(($B$11*2)-$B$11)))),2))))</f>
        <v/>
      </c>
      <c r="D81" s="96" t="str">
        <f t="shared" si="1"/>
        <v/>
      </c>
    </row>
    <row r="82" spans="1:4" ht="18" customHeight="1" x14ac:dyDescent="0.2">
      <c r="A82" s="96" t="str">
        <f>IF(Candidatos!A78&lt;&gt;"",Candidatos!A78,"")</f>
        <v/>
      </c>
      <c r="B82" s="102"/>
      <c r="C82" s="97" t="str">
        <f>IF(B82="","",IF(B82&lt;$B$11,TRUNC((7*(B82/$B$11)),2),IF((MAX($B$15:$B$87)&gt;($B$11*2)),TRUNC((7+(3*(B82-$B$11)/((MAX($B$15:$B$87))-$B$11))),2),TRUNC((7+(3*((B82-$B$11)/(($B$11*2)-$B$11)))),2))))</f>
        <v/>
      </c>
      <c r="D82" s="96" t="str">
        <f t="shared" si="1"/>
        <v/>
      </c>
    </row>
    <row r="83" spans="1:4" ht="18" customHeight="1" x14ac:dyDescent="0.2">
      <c r="A83" s="96" t="str">
        <f>IF(Candidatos!A79&lt;&gt;"",Candidatos!A79,"")</f>
        <v/>
      </c>
      <c r="B83" s="102"/>
      <c r="C83" s="97" t="str">
        <f>IF(B83="","",IF(B83&lt;$B$11,TRUNC((7*(B83/$B$11)),2),IF((MAX($B$15:$B$87)&gt;($B$11*2)),TRUNC((7+(3*(B83-$B$11)/((MAX($B$15:$B$87))-$B$11))),2),TRUNC((7+(3*((B83-$B$11)/(($B$11*2)-$B$11)))),2))))</f>
        <v/>
      </c>
      <c r="D83" s="96" t="str">
        <f t="shared" si="1"/>
        <v/>
      </c>
    </row>
    <row r="84" spans="1:4" ht="18" customHeight="1" x14ac:dyDescent="0.2">
      <c r="A84" s="96" t="str">
        <f>IF(Candidatos!A80&lt;&gt;"",Candidatos!A80,"")</f>
        <v/>
      </c>
      <c r="B84" s="102"/>
      <c r="C84" s="97" t="str">
        <f>IF(B84="","",IF(B84&lt;$B$11,TRUNC((7*(B84/$B$11)),2),IF((MAX($B$15:$B$87)&gt;($B$11*2)),TRUNC((7+(3*(B84-$B$11)/((MAX($B$15:$B$87))-$B$11))),2),TRUNC((7+(3*((B84-$B$11)/(($B$11*2)-$B$11)))),2))))</f>
        <v/>
      </c>
      <c r="D84" s="96" t="str">
        <f t="shared" si="1"/>
        <v/>
      </c>
    </row>
    <row r="85" spans="1:4" ht="18" customHeight="1" x14ac:dyDescent="0.2">
      <c r="A85" s="96" t="str">
        <f>IF(Candidatos!A81&lt;&gt;"",Candidatos!A81,"")</f>
        <v/>
      </c>
      <c r="B85" s="102"/>
      <c r="C85" s="97" t="str">
        <f>IF(B85="","",IF(B85&lt;$B$11,TRUNC((7*(B85/$B$11)),2),IF((MAX($B$15:$B$87)&gt;($B$11*2)),TRUNC((7+(3*(B85-$B$11)/((MAX($B$15:$B$87))-$B$11))),2),TRUNC((7+(3*((B85-$B$11)/(($B$11*2)-$B$11)))),2))))</f>
        <v/>
      </c>
      <c r="D85" s="96" t="str">
        <f t="shared" si="1"/>
        <v/>
      </c>
    </row>
    <row r="86" spans="1:4" ht="18" customHeight="1" x14ac:dyDescent="0.2">
      <c r="A86" s="96" t="str">
        <f>IF(Candidatos!A82&lt;&gt;"",Candidatos!A82,"")</f>
        <v/>
      </c>
      <c r="B86" s="102"/>
      <c r="C86" s="97" t="str">
        <f>IF(B86="","",IF(B86&lt;$B$11,TRUNC((7*(B86/$B$11)),2),IF((MAX($B$15:$B$87)&gt;($B$11*2)),TRUNC((7+(3*(B86-$B$11)/((MAX($B$15:$B$87))-$B$11))),2),TRUNC((7+(3*((B86-$B$11)/(($B$11*2)-$B$11)))),2))))</f>
        <v/>
      </c>
      <c r="D86" s="96" t="str">
        <f t="shared" si="1"/>
        <v/>
      </c>
    </row>
    <row r="87" spans="1:4" ht="18" customHeight="1" x14ac:dyDescent="0.2">
      <c r="A87" s="96" t="str">
        <f>IF(Candidatos!A83&lt;&gt;"",Candidatos!A83,"")</f>
        <v/>
      </c>
      <c r="B87" s="102"/>
      <c r="C87" s="97" t="str">
        <f>IF(B87="","",IF(B87&lt;$B$11,TRUNC((7*(B87/$B$11)),2),IF((MAX($B$15:$B$87)&gt;($B$11*2)),TRUNC((7+(3*(B87-$B$11)/((MAX($B$15:$B$87))-$B$11))),2),TRUNC((7+(3*((B87-$B$11)/(($B$11*2)-$B$11)))),2))))</f>
        <v/>
      </c>
      <c r="D87" s="96" t="str">
        <f t="shared" si="1"/>
        <v/>
      </c>
    </row>
  </sheetData>
  <sheetProtection algorithmName="SHA-512" hashValue="mb+rERSB8j9nVoFvJCtgl+k5rx3C7bQUMjeqVmfE7oPfG0L77wFwDGdoWn8fz+J/0JqRN+rX4k7EoQ5x89/v0A==" saltValue="nYuS6kBCojduPYCc6zwBkA==" spinCount="100000" sheet="1" objects="1" scenarios="1" selectLockedCells="1"/>
  <mergeCells count="9">
    <mergeCell ref="A7:D7"/>
    <mergeCell ref="A8:D8"/>
    <mergeCell ref="A13:D13"/>
    <mergeCell ref="B10:C10"/>
    <mergeCell ref="B11:C11"/>
    <mergeCell ref="A1:D1"/>
    <mergeCell ref="A2:D2"/>
    <mergeCell ref="A4:D4"/>
    <mergeCell ref="A5:D5"/>
  </mergeCells>
  <phoneticPr fontId="2" type="noConversion"/>
  <dataValidations count="1">
    <dataValidation type="list" allowBlank="1" showInputMessage="1" showErrorMessage="1" sqref="A11">
      <formula1>"Doutorado, Mestrado, Especialista/Residente, Graduação"</formula1>
    </dataValidation>
  </dataValidations>
  <pageMargins left="0.78740157499999996" right="0.78740157499999996" top="1.0416666666666666E-2" bottom="0.984251969" header="0.49212598499999999" footer="0.49212598499999999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84"/>
  <sheetViews>
    <sheetView showGridLines="0" view="pageLayout" workbookViewId="0">
      <selection activeCell="B12" sqref="B12"/>
    </sheetView>
  </sheetViews>
  <sheetFormatPr defaultRowHeight="12.75" x14ac:dyDescent="0.2"/>
  <cols>
    <col min="1" max="1" width="29.140625" style="11" customWidth="1"/>
    <col min="2" max="4" width="11.7109375" style="11" customWidth="1"/>
    <col min="5" max="5" width="9.140625" style="11"/>
    <col min="6" max="6" width="15.42578125" style="11" bestFit="1" customWidth="1"/>
    <col min="7" max="7" width="5.140625" style="11" customWidth="1"/>
    <col min="8" max="16384" width="9.140625" style="39"/>
  </cols>
  <sheetData>
    <row r="1" spans="1:7" ht="12.75" customHeight="1" x14ac:dyDescent="0.2">
      <c r="A1" s="110" t="str">
        <f>Candidatos!A1</f>
        <v>Universidade Federal de Santa Catarina - UFSC</v>
      </c>
      <c r="B1" s="110"/>
      <c r="C1" s="110"/>
      <c r="D1" s="110"/>
      <c r="E1" s="110"/>
      <c r="F1" s="110"/>
      <c r="G1" s="110"/>
    </row>
    <row r="2" spans="1:7" ht="12.75" customHeight="1" x14ac:dyDescent="0.2">
      <c r="A2" s="110" t="str">
        <f>Candidatos!A2</f>
        <v>Departamento de [INFORME O NOME DO DEPARTAMENTO]</v>
      </c>
      <c r="B2" s="110"/>
      <c r="C2" s="110"/>
      <c r="D2" s="110"/>
      <c r="E2" s="110"/>
      <c r="F2" s="110"/>
      <c r="G2" s="110"/>
    </row>
    <row r="3" spans="1:7" ht="12.75" customHeight="1" x14ac:dyDescent="0.2">
      <c r="A3" s="5"/>
      <c r="B3" s="5"/>
      <c r="C3" s="5"/>
      <c r="D3" s="5"/>
      <c r="E3" s="5"/>
      <c r="F3" s="5"/>
      <c r="G3" s="5"/>
    </row>
    <row r="4" spans="1:7" ht="12.75" customHeight="1" x14ac:dyDescent="0.2">
      <c r="A4" s="110" t="str">
        <f>Candidatos!A4</f>
        <v>Concurso público para Professor Assistente / Classe A</v>
      </c>
      <c r="B4" s="110"/>
      <c r="C4" s="110"/>
      <c r="D4" s="110"/>
      <c r="E4" s="110"/>
      <c r="F4" s="110"/>
      <c r="G4" s="110"/>
    </row>
    <row r="5" spans="1:7" ht="12.75" customHeight="1" x14ac:dyDescent="0.2">
      <c r="A5" s="110" t="str">
        <f>Candidatos!A5</f>
        <v>Edital nº [INFORME O NÚMERO DO EDITAL DO CONCURSO]</v>
      </c>
      <c r="B5" s="110"/>
      <c r="C5" s="110"/>
      <c r="D5" s="110"/>
      <c r="E5" s="110"/>
      <c r="F5" s="110"/>
      <c r="G5" s="110"/>
    </row>
    <row r="6" spans="1:7" x14ac:dyDescent="0.2">
      <c r="A6" s="7"/>
      <c r="B6" s="7"/>
      <c r="C6" s="7"/>
      <c r="D6" s="7"/>
      <c r="E6" s="6"/>
      <c r="F6" s="6"/>
      <c r="G6" s="6"/>
    </row>
    <row r="7" spans="1:7" x14ac:dyDescent="0.2">
      <c r="A7" s="111" t="str">
        <f>Candidatos!A7</f>
        <v>Campo de Conhecimento: [INFORME O NOME DO CAMPO DE CONHECIMENTO]</v>
      </c>
      <c r="B7" s="111"/>
      <c r="C7" s="111"/>
      <c r="D7" s="111"/>
      <c r="E7" s="111"/>
      <c r="F7" s="111"/>
      <c r="G7" s="111"/>
    </row>
    <row r="8" spans="1:7" x14ac:dyDescent="0.2">
      <c r="A8" s="111" t="str">
        <f>Candidatos!A8</f>
        <v>Processo: [INFORME O NÚMERO DO PROCESSO DIGITAL DO CONCURSO]</v>
      </c>
      <c r="B8" s="111"/>
      <c r="C8" s="111"/>
      <c r="D8" s="111"/>
      <c r="E8" s="111"/>
      <c r="F8" s="111"/>
      <c r="G8" s="111"/>
    </row>
    <row r="10" spans="1:7" ht="20.25" customHeight="1" x14ac:dyDescent="0.2">
      <c r="A10" s="112" t="s">
        <v>136</v>
      </c>
      <c r="B10" s="113"/>
      <c r="C10" s="113"/>
      <c r="D10" s="113"/>
      <c r="E10" s="113"/>
      <c r="F10" s="114"/>
    </row>
    <row r="11" spans="1:7" ht="28.5" customHeight="1" x14ac:dyDescent="0.2">
      <c r="A11" s="9" t="s">
        <v>129</v>
      </c>
      <c r="B11" s="9" t="s">
        <v>37</v>
      </c>
      <c r="C11" s="9" t="s">
        <v>38</v>
      </c>
      <c r="D11" s="9" t="s">
        <v>39</v>
      </c>
      <c r="E11" s="9" t="s">
        <v>130</v>
      </c>
      <c r="F11" s="9" t="s">
        <v>31</v>
      </c>
    </row>
    <row r="12" spans="1:7" ht="18" customHeight="1" x14ac:dyDescent="0.2">
      <c r="A12" s="94" t="str">
        <f>IF(Candidatos!A11&lt;&gt;"",Candidatos!A11,"")</f>
        <v/>
      </c>
      <c r="B12" s="12"/>
      <c r="C12" s="12"/>
      <c r="D12" s="12"/>
      <c r="E12" s="95" t="str">
        <f>IF(B12&lt;&gt;"",TRUNC(AVERAGE(B12:D12),2),"")</f>
        <v/>
      </c>
      <c r="F12" s="94" t="str">
        <f>IF(E12&lt;&gt;"",RANK(E12,$E$12:$E$102),"")</f>
        <v/>
      </c>
    </row>
    <row r="13" spans="1:7" ht="18" customHeight="1" x14ac:dyDescent="0.2">
      <c r="A13" s="94" t="str">
        <f>IF(Candidatos!A12&lt;&gt;"",Candidatos!A12,"")</f>
        <v/>
      </c>
      <c r="B13" s="12"/>
      <c r="C13" s="12"/>
      <c r="D13" s="12"/>
      <c r="E13" s="95" t="str">
        <f t="shared" ref="E13:E76" si="0">IF(B13&lt;&gt;"",TRUNC(AVERAGE(B13:D13),2),"")</f>
        <v/>
      </c>
      <c r="F13" s="94" t="str">
        <f t="shared" ref="F13:F76" si="1">IF(E13&lt;&gt;"",RANK(E13,$E$12:$E$102),"")</f>
        <v/>
      </c>
    </row>
    <row r="14" spans="1:7" ht="18" customHeight="1" x14ac:dyDescent="0.2">
      <c r="A14" s="94" t="str">
        <f>IF(Candidatos!A13&lt;&gt;"",Candidatos!A13,"")</f>
        <v/>
      </c>
      <c r="B14" s="12"/>
      <c r="C14" s="12"/>
      <c r="D14" s="12"/>
      <c r="E14" s="95" t="str">
        <f t="shared" si="0"/>
        <v/>
      </c>
      <c r="F14" s="94" t="str">
        <f t="shared" si="1"/>
        <v/>
      </c>
    </row>
    <row r="15" spans="1:7" ht="18" customHeight="1" x14ac:dyDescent="0.2">
      <c r="A15" s="94" t="str">
        <f>IF(Candidatos!A14&lt;&gt;"",Candidatos!A14,"")</f>
        <v/>
      </c>
      <c r="B15" s="12"/>
      <c r="C15" s="12"/>
      <c r="D15" s="12"/>
      <c r="E15" s="95" t="str">
        <f t="shared" si="0"/>
        <v/>
      </c>
      <c r="F15" s="94" t="str">
        <f t="shared" si="1"/>
        <v/>
      </c>
    </row>
    <row r="16" spans="1:7" ht="18" customHeight="1" x14ac:dyDescent="0.2">
      <c r="A16" s="94" t="str">
        <f>IF(Candidatos!A15&lt;&gt;"",Candidatos!A15,"")</f>
        <v/>
      </c>
      <c r="B16" s="12"/>
      <c r="C16" s="12"/>
      <c r="D16" s="12"/>
      <c r="E16" s="95" t="str">
        <f t="shared" si="0"/>
        <v/>
      </c>
      <c r="F16" s="94" t="str">
        <f t="shared" si="1"/>
        <v/>
      </c>
    </row>
    <row r="17" spans="1:6" ht="18" customHeight="1" x14ac:dyDescent="0.2">
      <c r="A17" s="94" t="str">
        <f>IF(Candidatos!A16&lt;&gt;"",Candidatos!A16,"")</f>
        <v/>
      </c>
      <c r="B17" s="10"/>
      <c r="C17" s="10"/>
      <c r="D17" s="10"/>
      <c r="E17" s="95" t="str">
        <f t="shared" si="0"/>
        <v/>
      </c>
      <c r="F17" s="94" t="str">
        <f t="shared" si="1"/>
        <v/>
      </c>
    </row>
    <row r="18" spans="1:6" ht="18" customHeight="1" x14ac:dyDescent="0.2">
      <c r="A18" s="94" t="str">
        <f>IF(Candidatos!A17&lt;&gt;"",Candidatos!A17,"")</f>
        <v/>
      </c>
      <c r="B18" s="10"/>
      <c r="C18" s="10"/>
      <c r="D18" s="10"/>
      <c r="E18" s="95" t="str">
        <f t="shared" si="0"/>
        <v/>
      </c>
      <c r="F18" s="94" t="str">
        <f t="shared" si="1"/>
        <v/>
      </c>
    </row>
    <row r="19" spans="1:6" ht="18" customHeight="1" x14ac:dyDescent="0.2">
      <c r="A19" s="94" t="str">
        <f>IF(Candidatos!A18&lt;&gt;"",Candidatos!A18,"")</f>
        <v/>
      </c>
      <c r="B19" s="10"/>
      <c r="C19" s="10"/>
      <c r="D19" s="10"/>
      <c r="E19" s="95" t="str">
        <f t="shared" si="0"/>
        <v/>
      </c>
      <c r="F19" s="94" t="str">
        <f t="shared" si="1"/>
        <v/>
      </c>
    </row>
    <row r="20" spans="1:6" ht="18" customHeight="1" x14ac:dyDescent="0.2">
      <c r="A20" s="94" t="str">
        <f>IF(Candidatos!A19&lt;&gt;"",Candidatos!A19,"")</f>
        <v/>
      </c>
      <c r="B20" s="10"/>
      <c r="C20" s="10"/>
      <c r="D20" s="10"/>
      <c r="E20" s="95" t="str">
        <f t="shared" si="0"/>
        <v/>
      </c>
      <c r="F20" s="94" t="str">
        <f t="shared" si="1"/>
        <v/>
      </c>
    </row>
    <row r="21" spans="1:6" ht="18" customHeight="1" x14ac:dyDescent="0.2">
      <c r="A21" s="94" t="str">
        <f>IF(Candidatos!A20&lt;&gt;"",Candidatos!A20,"")</f>
        <v/>
      </c>
      <c r="B21" s="10"/>
      <c r="C21" s="10"/>
      <c r="D21" s="10"/>
      <c r="E21" s="95" t="str">
        <f t="shared" si="0"/>
        <v/>
      </c>
      <c r="F21" s="94" t="str">
        <f t="shared" si="1"/>
        <v/>
      </c>
    </row>
    <row r="22" spans="1:6" ht="18" customHeight="1" x14ac:dyDescent="0.2">
      <c r="A22" s="94" t="str">
        <f>IF(Candidatos!A21&lt;&gt;"",Candidatos!A21,"")</f>
        <v/>
      </c>
      <c r="B22" s="10"/>
      <c r="C22" s="10"/>
      <c r="D22" s="10"/>
      <c r="E22" s="95" t="str">
        <f t="shared" si="0"/>
        <v/>
      </c>
      <c r="F22" s="94" t="str">
        <f t="shared" si="1"/>
        <v/>
      </c>
    </row>
    <row r="23" spans="1:6" ht="18" customHeight="1" x14ac:dyDescent="0.2">
      <c r="A23" s="94" t="str">
        <f>IF(Candidatos!A22&lt;&gt;"",Candidatos!A22,"")</f>
        <v/>
      </c>
      <c r="B23" s="10"/>
      <c r="C23" s="10"/>
      <c r="D23" s="10"/>
      <c r="E23" s="95" t="str">
        <f t="shared" si="0"/>
        <v/>
      </c>
      <c r="F23" s="94" t="str">
        <f t="shared" si="1"/>
        <v/>
      </c>
    </row>
    <row r="24" spans="1:6" ht="18" customHeight="1" x14ac:dyDescent="0.2">
      <c r="A24" s="94" t="str">
        <f>IF(Candidatos!A23&lt;&gt;"",Candidatos!A23,"")</f>
        <v/>
      </c>
      <c r="B24" s="10"/>
      <c r="C24" s="10"/>
      <c r="D24" s="10"/>
      <c r="E24" s="95" t="str">
        <f t="shared" si="0"/>
        <v/>
      </c>
      <c r="F24" s="94" t="str">
        <f t="shared" si="1"/>
        <v/>
      </c>
    </row>
    <row r="25" spans="1:6" ht="18" customHeight="1" x14ac:dyDescent="0.2">
      <c r="A25" s="94" t="str">
        <f>IF(Candidatos!A24&lt;&gt;"",Candidatos!A24,"")</f>
        <v/>
      </c>
      <c r="B25" s="10"/>
      <c r="C25" s="10"/>
      <c r="D25" s="10"/>
      <c r="E25" s="95" t="str">
        <f t="shared" si="0"/>
        <v/>
      </c>
      <c r="F25" s="94" t="str">
        <f t="shared" si="1"/>
        <v/>
      </c>
    </row>
    <row r="26" spans="1:6" ht="18" customHeight="1" x14ac:dyDescent="0.2">
      <c r="A26" s="94" t="str">
        <f>IF(Candidatos!A25&lt;&gt;"",Candidatos!A25,"")</f>
        <v/>
      </c>
      <c r="B26" s="10"/>
      <c r="C26" s="10"/>
      <c r="D26" s="10"/>
      <c r="E26" s="95" t="str">
        <f t="shared" si="0"/>
        <v/>
      </c>
      <c r="F26" s="94" t="str">
        <f t="shared" si="1"/>
        <v/>
      </c>
    </row>
    <row r="27" spans="1:6" ht="18" customHeight="1" x14ac:dyDescent="0.2">
      <c r="A27" s="94" t="str">
        <f>IF(Candidatos!A26&lt;&gt;"",Candidatos!A26,"")</f>
        <v/>
      </c>
      <c r="B27" s="10"/>
      <c r="C27" s="10"/>
      <c r="D27" s="10"/>
      <c r="E27" s="95" t="str">
        <f t="shared" si="0"/>
        <v/>
      </c>
      <c r="F27" s="94" t="str">
        <f t="shared" si="1"/>
        <v/>
      </c>
    </row>
    <row r="28" spans="1:6" ht="18" customHeight="1" x14ac:dyDescent="0.2">
      <c r="A28" s="94" t="str">
        <f>IF(Candidatos!A27&lt;&gt;"",Candidatos!A27,"")</f>
        <v/>
      </c>
      <c r="B28" s="10"/>
      <c r="C28" s="10"/>
      <c r="D28" s="10"/>
      <c r="E28" s="95" t="str">
        <f t="shared" si="0"/>
        <v/>
      </c>
      <c r="F28" s="94" t="str">
        <f t="shared" si="1"/>
        <v/>
      </c>
    </row>
    <row r="29" spans="1:6" ht="18" customHeight="1" x14ac:dyDescent="0.2">
      <c r="A29" s="94" t="str">
        <f>IF(Candidatos!A28&lt;&gt;"",Candidatos!A28,"")</f>
        <v/>
      </c>
      <c r="B29" s="10"/>
      <c r="C29" s="10"/>
      <c r="D29" s="10"/>
      <c r="E29" s="95" t="str">
        <f t="shared" si="0"/>
        <v/>
      </c>
      <c r="F29" s="94" t="str">
        <f t="shared" si="1"/>
        <v/>
      </c>
    </row>
    <row r="30" spans="1:6" ht="18" customHeight="1" x14ac:dyDescent="0.2">
      <c r="A30" s="94" t="str">
        <f>IF(Candidatos!A29&lt;&gt;"",Candidatos!A29,"")</f>
        <v/>
      </c>
      <c r="B30" s="10"/>
      <c r="C30" s="10"/>
      <c r="D30" s="10"/>
      <c r="E30" s="95" t="str">
        <f t="shared" si="0"/>
        <v/>
      </c>
      <c r="F30" s="94" t="str">
        <f t="shared" si="1"/>
        <v/>
      </c>
    </row>
    <row r="31" spans="1:6" ht="18" customHeight="1" x14ac:dyDescent="0.2">
      <c r="A31" s="94" t="str">
        <f>IF(Candidatos!A30&lt;&gt;"",Candidatos!A30,"")</f>
        <v/>
      </c>
      <c r="B31" s="10"/>
      <c r="C31" s="10"/>
      <c r="D31" s="10"/>
      <c r="E31" s="95" t="str">
        <f t="shared" si="0"/>
        <v/>
      </c>
      <c r="F31" s="94" t="str">
        <f t="shared" si="1"/>
        <v/>
      </c>
    </row>
    <row r="32" spans="1:6" ht="18" customHeight="1" x14ac:dyDescent="0.2">
      <c r="A32" s="94" t="str">
        <f>IF(Candidatos!A31&lt;&gt;"",Candidatos!A31,"")</f>
        <v/>
      </c>
      <c r="B32" s="10"/>
      <c r="C32" s="10"/>
      <c r="D32" s="10"/>
      <c r="E32" s="95" t="str">
        <f t="shared" si="0"/>
        <v/>
      </c>
      <c r="F32" s="94" t="str">
        <f t="shared" si="1"/>
        <v/>
      </c>
    </row>
    <row r="33" spans="1:6" ht="18" customHeight="1" x14ac:dyDescent="0.2">
      <c r="A33" s="94" t="str">
        <f>IF(Candidatos!A32&lt;&gt;"",Candidatos!A32,"")</f>
        <v/>
      </c>
      <c r="B33" s="10"/>
      <c r="C33" s="10"/>
      <c r="D33" s="10"/>
      <c r="E33" s="95" t="str">
        <f t="shared" si="0"/>
        <v/>
      </c>
      <c r="F33" s="94" t="str">
        <f t="shared" si="1"/>
        <v/>
      </c>
    </row>
    <row r="34" spans="1:6" ht="18" customHeight="1" x14ac:dyDescent="0.2">
      <c r="A34" s="94" t="str">
        <f>IF(Candidatos!A33&lt;&gt;"",Candidatos!A33,"")</f>
        <v/>
      </c>
      <c r="B34" s="10"/>
      <c r="C34" s="10"/>
      <c r="D34" s="10"/>
      <c r="E34" s="95" t="str">
        <f t="shared" si="0"/>
        <v/>
      </c>
      <c r="F34" s="94" t="str">
        <f t="shared" si="1"/>
        <v/>
      </c>
    </row>
    <row r="35" spans="1:6" ht="18" customHeight="1" x14ac:dyDescent="0.2">
      <c r="A35" s="94" t="str">
        <f>IF(Candidatos!A34&lt;&gt;"",Candidatos!A34,"")</f>
        <v/>
      </c>
      <c r="B35" s="10"/>
      <c r="C35" s="10"/>
      <c r="D35" s="10"/>
      <c r="E35" s="95" t="str">
        <f t="shared" si="0"/>
        <v/>
      </c>
      <c r="F35" s="94" t="str">
        <f t="shared" si="1"/>
        <v/>
      </c>
    </row>
    <row r="36" spans="1:6" ht="18" customHeight="1" x14ac:dyDescent="0.2">
      <c r="A36" s="94" t="str">
        <f>IF(Candidatos!A35&lt;&gt;"",Candidatos!A35,"")</f>
        <v/>
      </c>
      <c r="B36" s="10"/>
      <c r="C36" s="10"/>
      <c r="D36" s="10"/>
      <c r="E36" s="95" t="str">
        <f t="shared" si="0"/>
        <v/>
      </c>
      <c r="F36" s="94" t="str">
        <f t="shared" si="1"/>
        <v/>
      </c>
    </row>
    <row r="37" spans="1:6" ht="18" customHeight="1" x14ac:dyDescent="0.2">
      <c r="A37" s="94" t="str">
        <f>IF(Candidatos!A36&lt;&gt;"",Candidatos!A36,"")</f>
        <v/>
      </c>
      <c r="B37" s="10"/>
      <c r="C37" s="10"/>
      <c r="D37" s="10"/>
      <c r="E37" s="95" t="str">
        <f t="shared" si="0"/>
        <v/>
      </c>
      <c r="F37" s="94" t="str">
        <f t="shared" si="1"/>
        <v/>
      </c>
    </row>
    <row r="38" spans="1:6" ht="18" customHeight="1" x14ac:dyDescent="0.2">
      <c r="A38" s="94" t="str">
        <f>IF(Candidatos!A37&lt;&gt;"",Candidatos!A37,"")</f>
        <v/>
      </c>
      <c r="B38" s="10"/>
      <c r="C38" s="10"/>
      <c r="D38" s="10"/>
      <c r="E38" s="95" t="str">
        <f t="shared" si="0"/>
        <v/>
      </c>
      <c r="F38" s="94" t="str">
        <f t="shared" si="1"/>
        <v/>
      </c>
    </row>
    <row r="39" spans="1:6" ht="18" customHeight="1" x14ac:dyDescent="0.2">
      <c r="A39" s="94" t="str">
        <f>IF(Candidatos!A38&lt;&gt;"",Candidatos!A38,"")</f>
        <v/>
      </c>
      <c r="B39" s="10"/>
      <c r="C39" s="10"/>
      <c r="D39" s="10"/>
      <c r="E39" s="95" t="str">
        <f t="shared" si="0"/>
        <v/>
      </c>
      <c r="F39" s="94" t="str">
        <f t="shared" si="1"/>
        <v/>
      </c>
    </row>
    <row r="40" spans="1:6" ht="18" customHeight="1" x14ac:dyDescent="0.2">
      <c r="A40" s="94" t="str">
        <f>IF(Candidatos!A39&lt;&gt;"",Candidatos!A39,"")</f>
        <v/>
      </c>
      <c r="B40" s="10"/>
      <c r="C40" s="10"/>
      <c r="D40" s="10"/>
      <c r="E40" s="95" t="str">
        <f t="shared" si="0"/>
        <v/>
      </c>
      <c r="F40" s="94" t="str">
        <f t="shared" si="1"/>
        <v/>
      </c>
    </row>
    <row r="41" spans="1:6" ht="18" customHeight="1" x14ac:dyDescent="0.2">
      <c r="A41" s="94" t="str">
        <f>IF(Candidatos!A40&lt;&gt;"",Candidatos!A40,"")</f>
        <v/>
      </c>
      <c r="B41" s="10"/>
      <c r="C41" s="10"/>
      <c r="D41" s="10"/>
      <c r="E41" s="95" t="str">
        <f t="shared" si="0"/>
        <v/>
      </c>
      <c r="F41" s="94" t="str">
        <f t="shared" si="1"/>
        <v/>
      </c>
    </row>
    <row r="42" spans="1:6" ht="18" customHeight="1" x14ac:dyDescent="0.2">
      <c r="A42" s="94" t="str">
        <f>IF(Candidatos!A41&lt;&gt;"",Candidatos!A41,"")</f>
        <v/>
      </c>
      <c r="B42" s="10"/>
      <c r="C42" s="10"/>
      <c r="D42" s="10"/>
      <c r="E42" s="95" t="str">
        <f t="shared" si="0"/>
        <v/>
      </c>
      <c r="F42" s="94" t="str">
        <f t="shared" si="1"/>
        <v/>
      </c>
    </row>
    <row r="43" spans="1:6" ht="18" customHeight="1" x14ac:dyDescent="0.2">
      <c r="A43" s="94" t="str">
        <f>IF(Candidatos!A42&lt;&gt;"",Candidatos!A42,"")</f>
        <v/>
      </c>
      <c r="B43" s="10"/>
      <c r="C43" s="10"/>
      <c r="D43" s="10"/>
      <c r="E43" s="95" t="str">
        <f t="shared" si="0"/>
        <v/>
      </c>
      <c r="F43" s="94" t="str">
        <f t="shared" si="1"/>
        <v/>
      </c>
    </row>
    <row r="44" spans="1:6" ht="18" customHeight="1" x14ac:dyDescent="0.2">
      <c r="A44" s="94" t="str">
        <f>IF(Candidatos!A43&lt;&gt;"",Candidatos!A43,"")</f>
        <v/>
      </c>
      <c r="B44" s="10"/>
      <c r="C44" s="10"/>
      <c r="D44" s="10"/>
      <c r="E44" s="95" t="str">
        <f t="shared" si="0"/>
        <v/>
      </c>
      <c r="F44" s="94" t="str">
        <f t="shared" si="1"/>
        <v/>
      </c>
    </row>
    <row r="45" spans="1:6" ht="18" customHeight="1" x14ac:dyDescent="0.2">
      <c r="A45" s="94" t="str">
        <f>IF(Candidatos!A44&lt;&gt;"",Candidatos!A44,"")</f>
        <v/>
      </c>
      <c r="B45" s="10"/>
      <c r="C45" s="10"/>
      <c r="D45" s="10"/>
      <c r="E45" s="95" t="str">
        <f t="shared" si="0"/>
        <v/>
      </c>
      <c r="F45" s="94" t="str">
        <f t="shared" si="1"/>
        <v/>
      </c>
    </row>
    <row r="46" spans="1:6" ht="18" customHeight="1" x14ac:dyDescent="0.2">
      <c r="A46" s="94" t="str">
        <f>IF(Candidatos!A45&lt;&gt;"",Candidatos!A45,"")</f>
        <v/>
      </c>
      <c r="B46" s="10"/>
      <c r="C46" s="10"/>
      <c r="D46" s="10"/>
      <c r="E46" s="95" t="str">
        <f t="shared" si="0"/>
        <v/>
      </c>
      <c r="F46" s="94" t="str">
        <f t="shared" si="1"/>
        <v/>
      </c>
    </row>
    <row r="47" spans="1:6" ht="18" customHeight="1" x14ac:dyDescent="0.2">
      <c r="A47" s="94" t="str">
        <f>IF(Candidatos!A46&lt;&gt;"",Candidatos!A46,"")</f>
        <v/>
      </c>
      <c r="B47" s="10"/>
      <c r="C47" s="10"/>
      <c r="D47" s="10"/>
      <c r="E47" s="95" t="str">
        <f t="shared" si="0"/>
        <v/>
      </c>
      <c r="F47" s="94" t="str">
        <f t="shared" si="1"/>
        <v/>
      </c>
    </row>
    <row r="48" spans="1:6" ht="18" customHeight="1" x14ac:dyDescent="0.2">
      <c r="A48" s="94" t="str">
        <f>IF(Candidatos!A47&lt;&gt;"",Candidatos!A47,"")</f>
        <v/>
      </c>
      <c r="B48" s="10"/>
      <c r="C48" s="10"/>
      <c r="D48" s="10"/>
      <c r="E48" s="95" t="str">
        <f t="shared" si="0"/>
        <v/>
      </c>
      <c r="F48" s="94" t="str">
        <f t="shared" si="1"/>
        <v/>
      </c>
    </row>
    <row r="49" spans="1:6" ht="18" customHeight="1" x14ac:dyDescent="0.2">
      <c r="A49" s="94" t="str">
        <f>IF(Candidatos!A48&lt;&gt;"",Candidatos!A48,"")</f>
        <v/>
      </c>
      <c r="B49" s="10"/>
      <c r="C49" s="10"/>
      <c r="D49" s="10"/>
      <c r="E49" s="95" t="str">
        <f t="shared" si="0"/>
        <v/>
      </c>
      <c r="F49" s="94" t="str">
        <f t="shared" si="1"/>
        <v/>
      </c>
    </row>
    <row r="50" spans="1:6" ht="18" customHeight="1" x14ac:dyDescent="0.2">
      <c r="A50" s="94" t="str">
        <f>IF(Candidatos!A49&lt;&gt;"",Candidatos!A49,"")</f>
        <v/>
      </c>
      <c r="B50" s="10"/>
      <c r="C50" s="10"/>
      <c r="D50" s="10"/>
      <c r="E50" s="95" t="str">
        <f t="shared" si="0"/>
        <v/>
      </c>
      <c r="F50" s="94" t="str">
        <f t="shared" si="1"/>
        <v/>
      </c>
    </row>
    <row r="51" spans="1:6" ht="18" customHeight="1" x14ac:dyDescent="0.2">
      <c r="A51" s="94" t="str">
        <f>IF(Candidatos!A50&lt;&gt;"",Candidatos!A50,"")</f>
        <v/>
      </c>
      <c r="B51" s="10"/>
      <c r="C51" s="10"/>
      <c r="D51" s="10"/>
      <c r="E51" s="95" t="str">
        <f t="shared" si="0"/>
        <v/>
      </c>
      <c r="F51" s="94" t="str">
        <f t="shared" si="1"/>
        <v/>
      </c>
    </row>
    <row r="52" spans="1:6" ht="18" customHeight="1" x14ac:dyDescent="0.2">
      <c r="A52" s="94" t="str">
        <f>IF(Candidatos!A51&lt;&gt;"",Candidatos!A51,"")</f>
        <v/>
      </c>
      <c r="B52" s="10"/>
      <c r="C52" s="10"/>
      <c r="D52" s="10"/>
      <c r="E52" s="95" t="str">
        <f t="shared" si="0"/>
        <v/>
      </c>
      <c r="F52" s="94" t="str">
        <f t="shared" si="1"/>
        <v/>
      </c>
    </row>
    <row r="53" spans="1:6" ht="18" customHeight="1" x14ac:dyDescent="0.2">
      <c r="A53" s="94" t="str">
        <f>IF(Candidatos!A52&lt;&gt;"",Candidatos!A52,"")</f>
        <v/>
      </c>
      <c r="B53" s="10"/>
      <c r="C53" s="10"/>
      <c r="D53" s="10"/>
      <c r="E53" s="95" t="str">
        <f t="shared" si="0"/>
        <v/>
      </c>
      <c r="F53" s="94" t="str">
        <f t="shared" si="1"/>
        <v/>
      </c>
    </row>
    <row r="54" spans="1:6" ht="18" customHeight="1" x14ac:dyDescent="0.2">
      <c r="A54" s="94" t="str">
        <f>IF(Candidatos!A53&lt;&gt;"",Candidatos!A53,"")</f>
        <v/>
      </c>
      <c r="B54" s="10"/>
      <c r="C54" s="10"/>
      <c r="D54" s="10"/>
      <c r="E54" s="95" t="str">
        <f t="shared" si="0"/>
        <v/>
      </c>
      <c r="F54" s="94" t="str">
        <f t="shared" si="1"/>
        <v/>
      </c>
    </row>
    <row r="55" spans="1:6" ht="18" customHeight="1" x14ac:dyDescent="0.2">
      <c r="A55" s="94" t="str">
        <f>IF(Candidatos!A54&lt;&gt;"",Candidatos!A54,"")</f>
        <v/>
      </c>
      <c r="B55" s="10"/>
      <c r="C55" s="10"/>
      <c r="D55" s="10"/>
      <c r="E55" s="95" t="str">
        <f t="shared" si="0"/>
        <v/>
      </c>
      <c r="F55" s="94" t="str">
        <f t="shared" si="1"/>
        <v/>
      </c>
    </row>
    <row r="56" spans="1:6" ht="18" customHeight="1" x14ac:dyDescent="0.2">
      <c r="A56" s="94" t="str">
        <f>IF(Candidatos!A55&lt;&gt;"",Candidatos!A55,"")</f>
        <v/>
      </c>
      <c r="B56" s="10"/>
      <c r="C56" s="10"/>
      <c r="D56" s="10"/>
      <c r="E56" s="95" t="str">
        <f t="shared" si="0"/>
        <v/>
      </c>
      <c r="F56" s="94" t="str">
        <f t="shared" si="1"/>
        <v/>
      </c>
    </row>
    <row r="57" spans="1:6" ht="18" customHeight="1" x14ac:dyDescent="0.2">
      <c r="A57" s="94" t="str">
        <f>IF(Candidatos!A56&lt;&gt;"",Candidatos!A56,"")</f>
        <v/>
      </c>
      <c r="B57" s="10"/>
      <c r="C57" s="10"/>
      <c r="D57" s="10"/>
      <c r="E57" s="95" t="str">
        <f t="shared" si="0"/>
        <v/>
      </c>
      <c r="F57" s="94" t="str">
        <f t="shared" si="1"/>
        <v/>
      </c>
    </row>
    <row r="58" spans="1:6" ht="18" customHeight="1" x14ac:dyDescent="0.2">
      <c r="A58" s="94" t="str">
        <f>IF(Candidatos!A57&lt;&gt;"",Candidatos!A57,"")</f>
        <v/>
      </c>
      <c r="B58" s="10"/>
      <c r="C58" s="10"/>
      <c r="D58" s="10"/>
      <c r="E58" s="95" t="str">
        <f t="shared" si="0"/>
        <v/>
      </c>
      <c r="F58" s="94" t="str">
        <f t="shared" si="1"/>
        <v/>
      </c>
    </row>
    <row r="59" spans="1:6" ht="18" customHeight="1" x14ac:dyDescent="0.2">
      <c r="A59" s="94" t="str">
        <f>IF(Candidatos!A58&lt;&gt;"",Candidatos!A58,"")</f>
        <v/>
      </c>
      <c r="B59" s="10"/>
      <c r="C59" s="10"/>
      <c r="D59" s="10"/>
      <c r="E59" s="95" t="str">
        <f t="shared" si="0"/>
        <v/>
      </c>
      <c r="F59" s="94" t="str">
        <f t="shared" si="1"/>
        <v/>
      </c>
    </row>
    <row r="60" spans="1:6" ht="18" customHeight="1" x14ac:dyDescent="0.2">
      <c r="A60" s="94" t="str">
        <f>IF(Candidatos!A59&lt;&gt;"",Candidatos!A59,"")</f>
        <v/>
      </c>
      <c r="B60" s="10"/>
      <c r="C60" s="10"/>
      <c r="D60" s="10"/>
      <c r="E60" s="95" t="str">
        <f t="shared" si="0"/>
        <v/>
      </c>
      <c r="F60" s="94" t="str">
        <f t="shared" si="1"/>
        <v/>
      </c>
    </row>
    <row r="61" spans="1:6" ht="18" customHeight="1" x14ac:dyDescent="0.2">
      <c r="A61" s="94" t="str">
        <f>IF(Candidatos!A60&lt;&gt;"",Candidatos!A60,"")</f>
        <v/>
      </c>
      <c r="B61" s="10"/>
      <c r="C61" s="10"/>
      <c r="D61" s="10"/>
      <c r="E61" s="95" t="str">
        <f t="shared" si="0"/>
        <v/>
      </c>
      <c r="F61" s="94" t="str">
        <f t="shared" si="1"/>
        <v/>
      </c>
    </row>
    <row r="62" spans="1:6" ht="18" customHeight="1" x14ac:dyDescent="0.2">
      <c r="A62" s="94" t="str">
        <f>IF(Candidatos!A61&lt;&gt;"",Candidatos!A61,"")</f>
        <v/>
      </c>
      <c r="B62" s="10"/>
      <c r="C62" s="10"/>
      <c r="D62" s="10"/>
      <c r="E62" s="95" t="str">
        <f t="shared" si="0"/>
        <v/>
      </c>
      <c r="F62" s="94" t="str">
        <f t="shared" si="1"/>
        <v/>
      </c>
    </row>
    <row r="63" spans="1:6" ht="18" customHeight="1" x14ac:dyDescent="0.2">
      <c r="A63" s="94" t="str">
        <f>IF(Candidatos!A62&lt;&gt;"",Candidatos!A62,"")</f>
        <v/>
      </c>
      <c r="B63" s="10"/>
      <c r="C63" s="10"/>
      <c r="D63" s="10"/>
      <c r="E63" s="95" t="str">
        <f t="shared" si="0"/>
        <v/>
      </c>
      <c r="F63" s="94" t="str">
        <f t="shared" si="1"/>
        <v/>
      </c>
    </row>
    <row r="64" spans="1:6" ht="18" customHeight="1" x14ac:dyDescent="0.2">
      <c r="A64" s="94" t="str">
        <f>IF(Candidatos!A63&lt;&gt;"",Candidatos!A63,"")</f>
        <v/>
      </c>
      <c r="B64" s="10"/>
      <c r="C64" s="10"/>
      <c r="D64" s="10"/>
      <c r="E64" s="95" t="str">
        <f t="shared" si="0"/>
        <v/>
      </c>
      <c r="F64" s="94" t="str">
        <f t="shared" si="1"/>
        <v/>
      </c>
    </row>
    <row r="65" spans="1:6" ht="18" customHeight="1" x14ac:dyDescent="0.2">
      <c r="A65" s="94" t="str">
        <f>IF(Candidatos!A64&lt;&gt;"",Candidatos!A64,"")</f>
        <v/>
      </c>
      <c r="B65" s="10"/>
      <c r="C65" s="10"/>
      <c r="D65" s="10"/>
      <c r="E65" s="95" t="str">
        <f t="shared" si="0"/>
        <v/>
      </c>
      <c r="F65" s="94" t="str">
        <f t="shared" si="1"/>
        <v/>
      </c>
    </row>
    <row r="66" spans="1:6" ht="18" customHeight="1" x14ac:dyDescent="0.2">
      <c r="A66" s="94" t="str">
        <f>IF(Candidatos!A65&lt;&gt;"",Candidatos!A65,"")</f>
        <v/>
      </c>
      <c r="B66" s="10"/>
      <c r="C66" s="10"/>
      <c r="D66" s="10"/>
      <c r="E66" s="95" t="str">
        <f t="shared" si="0"/>
        <v/>
      </c>
      <c r="F66" s="94" t="str">
        <f t="shared" si="1"/>
        <v/>
      </c>
    </row>
    <row r="67" spans="1:6" ht="18" customHeight="1" x14ac:dyDescent="0.2">
      <c r="A67" s="94" t="str">
        <f>IF(Candidatos!A66&lt;&gt;"",Candidatos!A66,"")</f>
        <v/>
      </c>
      <c r="B67" s="10"/>
      <c r="C67" s="10"/>
      <c r="D67" s="10"/>
      <c r="E67" s="95" t="str">
        <f t="shared" si="0"/>
        <v/>
      </c>
      <c r="F67" s="94" t="str">
        <f t="shared" si="1"/>
        <v/>
      </c>
    </row>
    <row r="68" spans="1:6" ht="18" customHeight="1" x14ac:dyDescent="0.2">
      <c r="A68" s="94" t="str">
        <f>IF(Candidatos!A67&lt;&gt;"",Candidatos!A67,"")</f>
        <v/>
      </c>
      <c r="B68" s="10"/>
      <c r="C68" s="10"/>
      <c r="D68" s="10"/>
      <c r="E68" s="95" t="str">
        <f t="shared" si="0"/>
        <v/>
      </c>
      <c r="F68" s="94" t="str">
        <f t="shared" si="1"/>
        <v/>
      </c>
    </row>
    <row r="69" spans="1:6" ht="18" customHeight="1" x14ac:dyDescent="0.2">
      <c r="A69" s="94" t="str">
        <f>IF(Candidatos!A68&lt;&gt;"",Candidatos!A68,"")</f>
        <v/>
      </c>
      <c r="B69" s="10"/>
      <c r="C69" s="10"/>
      <c r="D69" s="10"/>
      <c r="E69" s="95" t="str">
        <f t="shared" si="0"/>
        <v/>
      </c>
      <c r="F69" s="94" t="str">
        <f t="shared" si="1"/>
        <v/>
      </c>
    </row>
    <row r="70" spans="1:6" ht="18" customHeight="1" x14ac:dyDescent="0.2">
      <c r="A70" s="94" t="str">
        <f>IF(Candidatos!A69&lt;&gt;"",Candidatos!A69,"")</f>
        <v/>
      </c>
      <c r="B70" s="10"/>
      <c r="C70" s="10"/>
      <c r="D70" s="10"/>
      <c r="E70" s="95" t="str">
        <f t="shared" si="0"/>
        <v/>
      </c>
      <c r="F70" s="94" t="str">
        <f t="shared" si="1"/>
        <v/>
      </c>
    </row>
    <row r="71" spans="1:6" ht="18" customHeight="1" x14ac:dyDescent="0.2">
      <c r="A71" s="94" t="str">
        <f>IF(Candidatos!A70&lt;&gt;"",Candidatos!A70,"")</f>
        <v/>
      </c>
      <c r="B71" s="10"/>
      <c r="C71" s="10"/>
      <c r="D71" s="10"/>
      <c r="E71" s="95" t="str">
        <f t="shared" si="0"/>
        <v/>
      </c>
      <c r="F71" s="94" t="str">
        <f t="shared" si="1"/>
        <v/>
      </c>
    </row>
    <row r="72" spans="1:6" ht="18" customHeight="1" x14ac:dyDescent="0.2">
      <c r="A72" s="94" t="str">
        <f>IF(Candidatos!A71&lt;&gt;"",Candidatos!A71,"")</f>
        <v/>
      </c>
      <c r="B72" s="10"/>
      <c r="C72" s="10"/>
      <c r="D72" s="10"/>
      <c r="E72" s="95" t="str">
        <f t="shared" si="0"/>
        <v/>
      </c>
      <c r="F72" s="94" t="str">
        <f t="shared" si="1"/>
        <v/>
      </c>
    </row>
    <row r="73" spans="1:6" ht="18" customHeight="1" x14ac:dyDescent="0.2">
      <c r="A73" s="94" t="str">
        <f>IF(Candidatos!A72&lt;&gt;"",Candidatos!A72,"")</f>
        <v/>
      </c>
      <c r="B73" s="10"/>
      <c r="C73" s="10"/>
      <c r="D73" s="10"/>
      <c r="E73" s="95" t="str">
        <f t="shared" si="0"/>
        <v/>
      </c>
      <c r="F73" s="94" t="str">
        <f t="shared" si="1"/>
        <v/>
      </c>
    </row>
    <row r="74" spans="1:6" ht="18" customHeight="1" x14ac:dyDescent="0.2">
      <c r="A74" s="94" t="str">
        <f>IF(Candidatos!A73&lt;&gt;"",Candidatos!A73,"")</f>
        <v/>
      </c>
      <c r="B74" s="10"/>
      <c r="C74" s="10"/>
      <c r="D74" s="10"/>
      <c r="E74" s="95" t="str">
        <f t="shared" si="0"/>
        <v/>
      </c>
      <c r="F74" s="94" t="str">
        <f t="shared" si="1"/>
        <v/>
      </c>
    </row>
    <row r="75" spans="1:6" ht="18" customHeight="1" x14ac:dyDescent="0.2">
      <c r="A75" s="94" t="str">
        <f>IF(Candidatos!A74&lt;&gt;"",Candidatos!A74,"")</f>
        <v/>
      </c>
      <c r="B75" s="10"/>
      <c r="C75" s="10"/>
      <c r="D75" s="10"/>
      <c r="E75" s="95" t="str">
        <f t="shared" si="0"/>
        <v/>
      </c>
      <c r="F75" s="94" t="str">
        <f t="shared" si="1"/>
        <v/>
      </c>
    </row>
    <row r="76" spans="1:6" ht="18" customHeight="1" x14ac:dyDescent="0.2">
      <c r="A76" s="94" t="str">
        <f>IF(Candidatos!A75&lt;&gt;"",Candidatos!A75,"")</f>
        <v/>
      </c>
      <c r="B76" s="10"/>
      <c r="C76" s="10"/>
      <c r="D76" s="10"/>
      <c r="E76" s="95" t="str">
        <f t="shared" si="0"/>
        <v/>
      </c>
      <c r="F76" s="94" t="str">
        <f t="shared" si="1"/>
        <v/>
      </c>
    </row>
    <row r="77" spans="1:6" ht="18" customHeight="1" x14ac:dyDescent="0.2">
      <c r="A77" s="94" t="str">
        <f>IF(Candidatos!A76&lt;&gt;"",Candidatos!A76,"")</f>
        <v/>
      </c>
      <c r="B77" s="10"/>
      <c r="C77" s="10"/>
      <c r="D77" s="10"/>
      <c r="E77" s="95" t="str">
        <f t="shared" ref="E77:E84" si="2">IF(B77&lt;&gt;"",TRUNC(AVERAGE(B77:D77),2),"")</f>
        <v/>
      </c>
      <c r="F77" s="94" t="str">
        <f t="shared" ref="F77:F84" si="3">IF(E77&lt;&gt;"",RANK(E77,$E$12:$E$102),"")</f>
        <v/>
      </c>
    </row>
    <row r="78" spans="1:6" ht="18" customHeight="1" x14ac:dyDescent="0.2">
      <c r="A78" s="94" t="str">
        <f>IF(Candidatos!A77&lt;&gt;"",Candidatos!A77,"")</f>
        <v/>
      </c>
      <c r="B78" s="10"/>
      <c r="C78" s="10"/>
      <c r="D78" s="10"/>
      <c r="E78" s="95" t="str">
        <f t="shared" si="2"/>
        <v/>
      </c>
      <c r="F78" s="94" t="str">
        <f t="shared" si="3"/>
        <v/>
      </c>
    </row>
    <row r="79" spans="1:6" ht="18" customHeight="1" x14ac:dyDescent="0.2">
      <c r="A79" s="94" t="str">
        <f>IF(Candidatos!A78&lt;&gt;"",Candidatos!A78,"")</f>
        <v/>
      </c>
      <c r="B79" s="10"/>
      <c r="C79" s="10"/>
      <c r="D79" s="10"/>
      <c r="E79" s="95" t="str">
        <f t="shared" si="2"/>
        <v/>
      </c>
      <c r="F79" s="94" t="str">
        <f t="shared" si="3"/>
        <v/>
      </c>
    </row>
    <row r="80" spans="1:6" ht="18" customHeight="1" x14ac:dyDescent="0.2">
      <c r="A80" s="94" t="str">
        <f>IF(Candidatos!A79&lt;&gt;"",Candidatos!A79,"")</f>
        <v/>
      </c>
      <c r="B80" s="10"/>
      <c r="C80" s="10"/>
      <c r="D80" s="10"/>
      <c r="E80" s="95" t="str">
        <f t="shared" si="2"/>
        <v/>
      </c>
      <c r="F80" s="94" t="str">
        <f t="shared" si="3"/>
        <v/>
      </c>
    </row>
    <row r="81" spans="1:6" ht="18" customHeight="1" x14ac:dyDescent="0.2">
      <c r="A81" s="94" t="str">
        <f>IF(Candidatos!A80&lt;&gt;"",Candidatos!A80,"")</f>
        <v/>
      </c>
      <c r="B81" s="10"/>
      <c r="C81" s="10"/>
      <c r="D81" s="10"/>
      <c r="E81" s="95" t="str">
        <f t="shared" si="2"/>
        <v/>
      </c>
      <c r="F81" s="94" t="str">
        <f t="shared" si="3"/>
        <v/>
      </c>
    </row>
    <row r="82" spans="1:6" ht="18" customHeight="1" x14ac:dyDescent="0.2">
      <c r="A82" s="94" t="str">
        <f>IF(Candidatos!A81&lt;&gt;"",Candidatos!A81,"")</f>
        <v/>
      </c>
      <c r="B82" s="10"/>
      <c r="C82" s="10"/>
      <c r="D82" s="10"/>
      <c r="E82" s="95" t="str">
        <f t="shared" si="2"/>
        <v/>
      </c>
      <c r="F82" s="94" t="str">
        <f t="shared" si="3"/>
        <v/>
      </c>
    </row>
    <row r="83" spans="1:6" ht="18" customHeight="1" x14ac:dyDescent="0.2">
      <c r="A83" s="94" t="str">
        <f>IF(Candidatos!A82&lt;&gt;"",Candidatos!A82,"")</f>
        <v/>
      </c>
      <c r="B83" s="10"/>
      <c r="C83" s="10"/>
      <c r="D83" s="10"/>
      <c r="E83" s="95" t="str">
        <f t="shared" si="2"/>
        <v/>
      </c>
      <c r="F83" s="94" t="str">
        <f t="shared" si="3"/>
        <v/>
      </c>
    </row>
    <row r="84" spans="1:6" ht="18" customHeight="1" x14ac:dyDescent="0.2">
      <c r="A84" s="94" t="str">
        <f>IF(Candidatos!A83&lt;&gt;"",Candidatos!A83,"")</f>
        <v/>
      </c>
      <c r="B84" s="10"/>
      <c r="C84" s="10"/>
      <c r="D84" s="10"/>
      <c r="E84" s="95" t="str">
        <f t="shared" si="2"/>
        <v/>
      </c>
      <c r="F84" s="94" t="str">
        <f t="shared" si="3"/>
        <v/>
      </c>
    </row>
  </sheetData>
  <sheetProtection algorithmName="SHA-512" hashValue="zWg6sBmrEzjcrse1YP24ULVDLzFegKMh5puLp6dI7eKeSwozmTVPl6YWHv8n/7GVIoFP5tX0P94sm/DDaCGyOQ==" saltValue="5G55KgTmXgr0oNYDCmXFig==" spinCount="100000" sheet="1" objects="1" scenarios="1" selectLockedCells="1"/>
  <mergeCells count="7">
    <mergeCell ref="A10:F10"/>
    <mergeCell ref="A1:G1"/>
    <mergeCell ref="A2:G2"/>
    <mergeCell ref="A4:G4"/>
    <mergeCell ref="A5:G5"/>
    <mergeCell ref="A7:G7"/>
    <mergeCell ref="A8:G8"/>
  </mergeCells>
  <pageMargins left="0.511811024" right="0.511811024" top="1.0416666666666666E-2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84"/>
  <sheetViews>
    <sheetView showGridLines="0" view="pageLayout" workbookViewId="0">
      <selection activeCell="B12" sqref="B12"/>
    </sheetView>
  </sheetViews>
  <sheetFormatPr defaultRowHeight="12.75" x14ac:dyDescent="0.2"/>
  <cols>
    <col min="1" max="1" width="37.28515625" style="6" customWidth="1"/>
    <col min="2" max="4" width="12.42578125" style="6" customWidth="1"/>
    <col min="5" max="5" width="9.140625" style="6"/>
    <col min="6" max="6" width="17" style="6" customWidth="1"/>
    <col min="7" max="16384" width="9.140625" style="6"/>
  </cols>
  <sheetData>
    <row r="1" spans="1:7" ht="12.75" customHeight="1" x14ac:dyDescent="0.2">
      <c r="A1" s="110" t="str">
        <f>Candidatos!A1</f>
        <v>Universidade Federal de Santa Catarina - UFSC</v>
      </c>
      <c r="B1" s="110"/>
      <c r="C1" s="110"/>
      <c r="D1" s="110"/>
      <c r="E1" s="110"/>
      <c r="F1" s="110"/>
      <c r="G1" s="5"/>
    </row>
    <row r="2" spans="1:7" ht="12.75" customHeight="1" x14ac:dyDescent="0.2">
      <c r="A2" s="110" t="str">
        <f>Candidatos!A2</f>
        <v>Departamento de [INFORME O NOME DO DEPARTAMENTO]</v>
      </c>
      <c r="B2" s="110"/>
      <c r="C2" s="110"/>
      <c r="D2" s="110"/>
      <c r="E2" s="110"/>
      <c r="F2" s="110"/>
      <c r="G2" s="5"/>
    </row>
    <row r="3" spans="1:7" ht="12.75" customHeight="1" x14ac:dyDescent="0.2">
      <c r="A3" s="5"/>
      <c r="B3" s="5"/>
      <c r="C3" s="5"/>
      <c r="D3" s="5"/>
      <c r="E3" s="5"/>
      <c r="F3" s="5"/>
      <c r="G3" s="5"/>
    </row>
    <row r="4" spans="1:7" ht="12.75" customHeight="1" x14ac:dyDescent="0.2">
      <c r="A4" s="110" t="str">
        <f>Candidatos!A4</f>
        <v>Concurso público para Professor Assistente / Classe A</v>
      </c>
      <c r="B4" s="110"/>
      <c r="C4" s="110"/>
      <c r="D4" s="110"/>
      <c r="E4" s="110"/>
      <c r="F4" s="110"/>
      <c r="G4" s="5"/>
    </row>
    <row r="5" spans="1:7" ht="12.75" customHeight="1" x14ac:dyDescent="0.2">
      <c r="A5" s="110" t="str">
        <f>Candidatos!A5</f>
        <v>Edital nº [INFORME O NÚMERO DO EDITAL DO CONCURSO]</v>
      </c>
      <c r="B5" s="110"/>
      <c r="C5" s="110"/>
      <c r="D5" s="110"/>
      <c r="E5" s="110"/>
      <c r="F5" s="110"/>
      <c r="G5" s="5"/>
    </row>
    <row r="6" spans="1:7" x14ac:dyDescent="0.2">
      <c r="A6" s="7"/>
      <c r="B6" s="7"/>
      <c r="C6" s="7"/>
      <c r="D6" s="7"/>
    </row>
    <row r="7" spans="1:7" x14ac:dyDescent="0.2">
      <c r="A7" s="111" t="str">
        <f>Candidatos!A7</f>
        <v>Campo de Conhecimento: [INFORME O NOME DO CAMPO DE CONHECIMENTO]</v>
      </c>
      <c r="B7" s="111"/>
      <c r="C7" s="111"/>
      <c r="D7" s="111"/>
      <c r="E7" s="111"/>
      <c r="F7" s="111"/>
    </row>
    <row r="8" spans="1:7" x14ac:dyDescent="0.2">
      <c r="A8" s="111" t="str">
        <f>Candidatos!A8</f>
        <v>Processo: [INFORME O NÚMERO DO PROCESSO DIGITAL DO CONCURSO]</v>
      </c>
      <c r="B8" s="111"/>
      <c r="C8" s="111"/>
      <c r="D8" s="111"/>
      <c r="E8" s="111"/>
      <c r="F8" s="111"/>
    </row>
    <row r="10" spans="1:7" ht="20.25" customHeight="1" x14ac:dyDescent="0.2">
      <c r="A10" s="149" t="s">
        <v>141</v>
      </c>
      <c r="B10" s="150"/>
      <c r="C10" s="150"/>
      <c r="D10" s="150"/>
      <c r="E10" s="150"/>
      <c r="F10" s="151"/>
    </row>
    <row r="11" spans="1:7" ht="28.5" customHeight="1" x14ac:dyDescent="0.2">
      <c r="A11" s="8" t="s">
        <v>129</v>
      </c>
      <c r="B11" s="8" t="s">
        <v>37</v>
      </c>
      <c r="C11" s="8" t="s">
        <v>38</v>
      </c>
      <c r="D11" s="8" t="s">
        <v>39</v>
      </c>
      <c r="E11" s="8" t="s">
        <v>130</v>
      </c>
      <c r="F11" s="8" t="s">
        <v>31</v>
      </c>
    </row>
    <row r="12" spans="1:7" ht="18" customHeight="1" x14ac:dyDescent="0.2">
      <c r="A12" s="96" t="str">
        <f>IF(Candidatos!A11&lt;&gt;"",Candidatos!A11,"")</f>
        <v/>
      </c>
      <c r="B12" s="12"/>
      <c r="C12" s="12"/>
      <c r="D12" s="12"/>
      <c r="E12" s="98" t="str">
        <f>IF(B12&lt;&gt;"",TRUNC(AVERAGE(B12:D12),2),"")</f>
        <v/>
      </c>
      <c r="F12" s="96" t="str">
        <f>IF(E12&lt;&gt;"",RANK(E12,$E$12:$E$102),"")</f>
        <v/>
      </c>
    </row>
    <row r="13" spans="1:7" ht="18" customHeight="1" x14ac:dyDescent="0.2">
      <c r="A13" s="96" t="str">
        <f>IF(Candidatos!A12&lt;&gt;"",Candidatos!A12,"")</f>
        <v/>
      </c>
      <c r="B13" s="12"/>
      <c r="C13" s="12"/>
      <c r="D13" s="12"/>
      <c r="E13" s="98" t="str">
        <f t="shared" ref="E13:E76" si="0">IF(B13&lt;&gt;"",TRUNC(AVERAGE(B13:D13),2),"")</f>
        <v/>
      </c>
      <c r="F13" s="96" t="str">
        <f t="shared" ref="F13:F76" si="1">IF(E13&lt;&gt;"",RANK(E13,$E$12:$E$102),"")</f>
        <v/>
      </c>
    </row>
    <row r="14" spans="1:7" ht="18" customHeight="1" x14ac:dyDescent="0.2">
      <c r="A14" s="96" t="str">
        <f>IF(Candidatos!A13&lt;&gt;"",Candidatos!A13,"")</f>
        <v/>
      </c>
      <c r="B14" s="12"/>
      <c r="C14" s="12"/>
      <c r="D14" s="12"/>
      <c r="E14" s="98" t="str">
        <f t="shared" si="0"/>
        <v/>
      </c>
      <c r="F14" s="96" t="str">
        <f t="shared" si="1"/>
        <v/>
      </c>
    </row>
    <row r="15" spans="1:7" ht="18" customHeight="1" x14ac:dyDescent="0.2">
      <c r="A15" s="96" t="str">
        <f>IF(Candidatos!A14&lt;&gt;"",Candidatos!A14,"")</f>
        <v/>
      </c>
      <c r="B15" s="12"/>
      <c r="C15" s="12"/>
      <c r="D15" s="12"/>
      <c r="E15" s="98" t="str">
        <f t="shared" si="0"/>
        <v/>
      </c>
      <c r="F15" s="96" t="str">
        <f t="shared" si="1"/>
        <v/>
      </c>
    </row>
    <row r="16" spans="1:7" ht="18" customHeight="1" x14ac:dyDescent="0.2">
      <c r="A16" s="96" t="str">
        <f>IF(Candidatos!A15&lt;&gt;"",Candidatos!A15,"")</f>
        <v/>
      </c>
      <c r="B16" s="12"/>
      <c r="C16" s="12"/>
      <c r="D16" s="12"/>
      <c r="E16" s="98" t="str">
        <f t="shared" si="0"/>
        <v/>
      </c>
      <c r="F16" s="96" t="str">
        <f t="shared" si="1"/>
        <v/>
      </c>
    </row>
    <row r="17" spans="1:6" ht="18" customHeight="1" x14ac:dyDescent="0.2">
      <c r="A17" s="96" t="str">
        <f>IF(Candidatos!A16&lt;&gt;"",Candidatos!A16,"")</f>
        <v/>
      </c>
      <c r="B17" s="4"/>
      <c r="C17" s="4"/>
      <c r="D17" s="4"/>
      <c r="E17" s="98" t="str">
        <f t="shared" si="0"/>
        <v/>
      </c>
      <c r="F17" s="96" t="str">
        <f t="shared" si="1"/>
        <v/>
      </c>
    </row>
    <row r="18" spans="1:6" ht="18" customHeight="1" x14ac:dyDescent="0.2">
      <c r="A18" s="96" t="str">
        <f>IF(Candidatos!A17&lt;&gt;"",Candidatos!A17,"")</f>
        <v/>
      </c>
      <c r="B18" s="4"/>
      <c r="C18" s="4"/>
      <c r="D18" s="4"/>
      <c r="E18" s="98" t="str">
        <f t="shared" si="0"/>
        <v/>
      </c>
      <c r="F18" s="96" t="str">
        <f t="shared" si="1"/>
        <v/>
      </c>
    </row>
    <row r="19" spans="1:6" ht="18" customHeight="1" x14ac:dyDescent="0.2">
      <c r="A19" s="96" t="str">
        <f>IF(Candidatos!A18&lt;&gt;"",Candidatos!A18,"")</f>
        <v/>
      </c>
      <c r="B19" s="4"/>
      <c r="C19" s="4"/>
      <c r="D19" s="4"/>
      <c r="E19" s="98" t="str">
        <f t="shared" si="0"/>
        <v/>
      </c>
      <c r="F19" s="96" t="str">
        <f t="shared" si="1"/>
        <v/>
      </c>
    </row>
    <row r="20" spans="1:6" ht="18" customHeight="1" x14ac:dyDescent="0.2">
      <c r="A20" s="96" t="str">
        <f>IF(Candidatos!A19&lt;&gt;"",Candidatos!A19,"")</f>
        <v/>
      </c>
      <c r="B20" s="4"/>
      <c r="C20" s="4"/>
      <c r="D20" s="4"/>
      <c r="E20" s="98" t="str">
        <f t="shared" si="0"/>
        <v/>
      </c>
      <c r="F20" s="96" t="str">
        <f t="shared" si="1"/>
        <v/>
      </c>
    </row>
    <row r="21" spans="1:6" ht="18" customHeight="1" x14ac:dyDescent="0.2">
      <c r="A21" s="96" t="str">
        <f>IF(Candidatos!A20&lt;&gt;"",Candidatos!A20,"")</f>
        <v/>
      </c>
      <c r="B21" s="4"/>
      <c r="C21" s="4"/>
      <c r="D21" s="4"/>
      <c r="E21" s="98" t="str">
        <f t="shared" si="0"/>
        <v/>
      </c>
      <c r="F21" s="96" t="str">
        <f t="shared" si="1"/>
        <v/>
      </c>
    </row>
    <row r="22" spans="1:6" ht="18" customHeight="1" x14ac:dyDescent="0.2">
      <c r="A22" s="96" t="str">
        <f>IF(Candidatos!A21&lt;&gt;"",Candidatos!A21,"")</f>
        <v/>
      </c>
      <c r="B22" s="4"/>
      <c r="C22" s="4"/>
      <c r="D22" s="4"/>
      <c r="E22" s="98" t="str">
        <f t="shared" si="0"/>
        <v/>
      </c>
      <c r="F22" s="96" t="str">
        <f t="shared" si="1"/>
        <v/>
      </c>
    </row>
    <row r="23" spans="1:6" ht="18" customHeight="1" x14ac:dyDescent="0.2">
      <c r="A23" s="96" t="str">
        <f>IF(Candidatos!A22&lt;&gt;"",Candidatos!A22,"")</f>
        <v/>
      </c>
      <c r="B23" s="4"/>
      <c r="C23" s="4"/>
      <c r="D23" s="4"/>
      <c r="E23" s="98" t="str">
        <f t="shared" si="0"/>
        <v/>
      </c>
      <c r="F23" s="96" t="str">
        <f t="shared" si="1"/>
        <v/>
      </c>
    </row>
    <row r="24" spans="1:6" ht="18" customHeight="1" x14ac:dyDescent="0.2">
      <c r="A24" s="96" t="str">
        <f>IF(Candidatos!A23&lt;&gt;"",Candidatos!A23,"")</f>
        <v/>
      </c>
      <c r="B24" s="4"/>
      <c r="C24" s="4"/>
      <c r="D24" s="4"/>
      <c r="E24" s="98" t="str">
        <f t="shared" si="0"/>
        <v/>
      </c>
      <c r="F24" s="96" t="str">
        <f t="shared" si="1"/>
        <v/>
      </c>
    </row>
    <row r="25" spans="1:6" ht="18" customHeight="1" x14ac:dyDescent="0.2">
      <c r="A25" s="96" t="str">
        <f>IF(Candidatos!A24&lt;&gt;"",Candidatos!A24,"")</f>
        <v/>
      </c>
      <c r="B25" s="4"/>
      <c r="C25" s="4"/>
      <c r="D25" s="4"/>
      <c r="E25" s="98" t="str">
        <f t="shared" si="0"/>
        <v/>
      </c>
      <c r="F25" s="96" t="str">
        <f t="shared" si="1"/>
        <v/>
      </c>
    </row>
    <row r="26" spans="1:6" ht="18" customHeight="1" x14ac:dyDescent="0.2">
      <c r="A26" s="96" t="str">
        <f>IF(Candidatos!A25&lt;&gt;"",Candidatos!A25,"")</f>
        <v/>
      </c>
      <c r="B26" s="4"/>
      <c r="C26" s="4"/>
      <c r="D26" s="4"/>
      <c r="E26" s="98" t="str">
        <f t="shared" si="0"/>
        <v/>
      </c>
      <c r="F26" s="96" t="str">
        <f t="shared" si="1"/>
        <v/>
      </c>
    </row>
    <row r="27" spans="1:6" ht="18" customHeight="1" x14ac:dyDescent="0.2">
      <c r="A27" s="96" t="str">
        <f>IF(Candidatos!A26&lt;&gt;"",Candidatos!A26,"")</f>
        <v/>
      </c>
      <c r="B27" s="4"/>
      <c r="C27" s="4"/>
      <c r="D27" s="4"/>
      <c r="E27" s="98" t="str">
        <f t="shared" si="0"/>
        <v/>
      </c>
      <c r="F27" s="96" t="str">
        <f t="shared" si="1"/>
        <v/>
      </c>
    </row>
    <row r="28" spans="1:6" ht="18" customHeight="1" x14ac:dyDescent="0.2">
      <c r="A28" s="96" t="str">
        <f>IF(Candidatos!A27&lt;&gt;"",Candidatos!A27,"")</f>
        <v/>
      </c>
      <c r="B28" s="4"/>
      <c r="C28" s="4"/>
      <c r="D28" s="4"/>
      <c r="E28" s="98" t="str">
        <f t="shared" si="0"/>
        <v/>
      </c>
      <c r="F28" s="96" t="str">
        <f t="shared" si="1"/>
        <v/>
      </c>
    </row>
    <row r="29" spans="1:6" ht="18" customHeight="1" x14ac:dyDescent="0.2">
      <c r="A29" s="96" t="str">
        <f>IF(Candidatos!A28&lt;&gt;"",Candidatos!A28,"")</f>
        <v/>
      </c>
      <c r="B29" s="4"/>
      <c r="C29" s="4"/>
      <c r="D29" s="4"/>
      <c r="E29" s="98" t="str">
        <f t="shared" si="0"/>
        <v/>
      </c>
      <c r="F29" s="96" t="str">
        <f t="shared" si="1"/>
        <v/>
      </c>
    </row>
    <row r="30" spans="1:6" ht="18" customHeight="1" x14ac:dyDescent="0.2">
      <c r="A30" s="96" t="str">
        <f>IF(Candidatos!A29&lt;&gt;"",Candidatos!A29,"")</f>
        <v/>
      </c>
      <c r="B30" s="4"/>
      <c r="C30" s="4"/>
      <c r="D30" s="4"/>
      <c r="E30" s="98" t="str">
        <f t="shared" si="0"/>
        <v/>
      </c>
      <c r="F30" s="96" t="str">
        <f t="shared" si="1"/>
        <v/>
      </c>
    </row>
    <row r="31" spans="1:6" ht="18" customHeight="1" x14ac:dyDescent="0.2">
      <c r="A31" s="96" t="str">
        <f>IF(Candidatos!A30&lt;&gt;"",Candidatos!A30,"")</f>
        <v/>
      </c>
      <c r="B31" s="4"/>
      <c r="C31" s="4"/>
      <c r="D31" s="4"/>
      <c r="E31" s="98" t="str">
        <f t="shared" si="0"/>
        <v/>
      </c>
      <c r="F31" s="96" t="str">
        <f t="shared" si="1"/>
        <v/>
      </c>
    </row>
    <row r="32" spans="1:6" ht="18" customHeight="1" x14ac:dyDescent="0.2">
      <c r="A32" s="96" t="str">
        <f>IF(Candidatos!A31&lt;&gt;"",Candidatos!A31,"")</f>
        <v/>
      </c>
      <c r="B32" s="4"/>
      <c r="C32" s="4"/>
      <c r="D32" s="4"/>
      <c r="E32" s="98" t="str">
        <f t="shared" si="0"/>
        <v/>
      </c>
      <c r="F32" s="96" t="str">
        <f t="shared" si="1"/>
        <v/>
      </c>
    </row>
    <row r="33" spans="1:6" ht="18" customHeight="1" x14ac:dyDescent="0.2">
      <c r="A33" s="96" t="str">
        <f>IF(Candidatos!A32&lt;&gt;"",Candidatos!A32,"")</f>
        <v/>
      </c>
      <c r="B33" s="4"/>
      <c r="C33" s="4"/>
      <c r="D33" s="4"/>
      <c r="E33" s="98" t="str">
        <f t="shared" si="0"/>
        <v/>
      </c>
      <c r="F33" s="96" t="str">
        <f t="shared" si="1"/>
        <v/>
      </c>
    </row>
    <row r="34" spans="1:6" ht="18" customHeight="1" x14ac:dyDescent="0.2">
      <c r="A34" s="96" t="str">
        <f>IF(Candidatos!A33&lt;&gt;"",Candidatos!A33,"")</f>
        <v/>
      </c>
      <c r="B34" s="4"/>
      <c r="C34" s="4"/>
      <c r="D34" s="4"/>
      <c r="E34" s="98" t="str">
        <f t="shared" si="0"/>
        <v/>
      </c>
      <c r="F34" s="96" t="str">
        <f t="shared" si="1"/>
        <v/>
      </c>
    </row>
    <row r="35" spans="1:6" ht="18" customHeight="1" x14ac:dyDescent="0.2">
      <c r="A35" s="96" t="str">
        <f>IF(Candidatos!A34&lt;&gt;"",Candidatos!A34,"")</f>
        <v/>
      </c>
      <c r="B35" s="4"/>
      <c r="C35" s="4"/>
      <c r="D35" s="4"/>
      <c r="E35" s="98" t="str">
        <f t="shared" si="0"/>
        <v/>
      </c>
      <c r="F35" s="96" t="str">
        <f t="shared" si="1"/>
        <v/>
      </c>
    </row>
    <row r="36" spans="1:6" ht="18" customHeight="1" x14ac:dyDescent="0.2">
      <c r="A36" s="96" t="str">
        <f>IF(Candidatos!A35&lt;&gt;"",Candidatos!A35,"")</f>
        <v/>
      </c>
      <c r="B36" s="4"/>
      <c r="C36" s="4"/>
      <c r="D36" s="4"/>
      <c r="E36" s="98" t="str">
        <f t="shared" si="0"/>
        <v/>
      </c>
      <c r="F36" s="96" t="str">
        <f t="shared" si="1"/>
        <v/>
      </c>
    </row>
    <row r="37" spans="1:6" ht="18" customHeight="1" x14ac:dyDescent="0.2">
      <c r="A37" s="96" t="str">
        <f>IF(Candidatos!A36&lt;&gt;"",Candidatos!A36,"")</f>
        <v/>
      </c>
      <c r="B37" s="4"/>
      <c r="C37" s="4"/>
      <c r="D37" s="4"/>
      <c r="E37" s="98" t="str">
        <f t="shared" si="0"/>
        <v/>
      </c>
      <c r="F37" s="96" t="str">
        <f t="shared" si="1"/>
        <v/>
      </c>
    </row>
    <row r="38" spans="1:6" ht="18" customHeight="1" x14ac:dyDescent="0.2">
      <c r="A38" s="96" t="str">
        <f>IF(Candidatos!A37&lt;&gt;"",Candidatos!A37,"")</f>
        <v/>
      </c>
      <c r="B38" s="4"/>
      <c r="C38" s="4"/>
      <c r="D38" s="4"/>
      <c r="E38" s="98" t="str">
        <f t="shared" si="0"/>
        <v/>
      </c>
      <c r="F38" s="96" t="str">
        <f t="shared" si="1"/>
        <v/>
      </c>
    </row>
    <row r="39" spans="1:6" ht="18" customHeight="1" x14ac:dyDescent="0.2">
      <c r="A39" s="96" t="str">
        <f>IF(Candidatos!A38&lt;&gt;"",Candidatos!A38,"")</f>
        <v/>
      </c>
      <c r="B39" s="4"/>
      <c r="C39" s="4"/>
      <c r="D39" s="4"/>
      <c r="E39" s="98" t="str">
        <f t="shared" si="0"/>
        <v/>
      </c>
      <c r="F39" s="96" t="str">
        <f t="shared" si="1"/>
        <v/>
      </c>
    </row>
    <row r="40" spans="1:6" ht="18" customHeight="1" x14ac:dyDescent="0.2">
      <c r="A40" s="96" t="str">
        <f>IF(Candidatos!A39&lt;&gt;"",Candidatos!A39,"")</f>
        <v/>
      </c>
      <c r="B40" s="4"/>
      <c r="C40" s="4"/>
      <c r="D40" s="4"/>
      <c r="E40" s="98" t="str">
        <f t="shared" si="0"/>
        <v/>
      </c>
      <c r="F40" s="96" t="str">
        <f t="shared" si="1"/>
        <v/>
      </c>
    </row>
    <row r="41" spans="1:6" ht="18" customHeight="1" x14ac:dyDescent="0.2">
      <c r="A41" s="96" t="str">
        <f>IF(Candidatos!A40&lt;&gt;"",Candidatos!A40,"")</f>
        <v/>
      </c>
      <c r="B41" s="4"/>
      <c r="C41" s="4"/>
      <c r="D41" s="4"/>
      <c r="E41" s="98" t="str">
        <f t="shared" si="0"/>
        <v/>
      </c>
      <c r="F41" s="96" t="str">
        <f t="shared" si="1"/>
        <v/>
      </c>
    </row>
    <row r="42" spans="1:6" ht="18" customHeight="1" x14ac:dyDescent="0.2">
      <c r="A42" s="96" t="str">
        <f>IF(Candidatos!A41&lt;&gt;"",Candidatos!A41,"")</f>
        <v/>
      </c>
      <c r="B42" s="4"/>
      <c r="C42" s="4"/>
      <c r="D42" s="4"/>
      <c r="E42" s="98" t="str">
        <f t="shared" si="0"/>
        <v/>
      </c>
      <c r="F42" s="96" t="str">
        <f t="shared" si="1"/>
        <v/>
      </c>
    </row>
    <row r="43" spans="1:6" ht="18" customHeight="1" x14ac:dyDescent="0.2">
      <c r="A43" s="96" t="str">
        <f>IF(Candidatos!A42&lt;&gt;"",Candidatos!A42,"")</f>
        <v/>
      </c>
      <c r="B43" s="4"/>
      <c r="C43" s="4"/>
      <c r="D43" s="4"/>
      <c r="E43" s="98" t="str">
        <f t="shared" si="0"/>
        <v/>
      </c>
      <c r="F43" s="96" t="str">
        <f t="shared" si="1"/>
        <v/>
      </c>
    </row>
    <row r="44" spans="1:6" ht="18" customHeight="1" x14ac:dyDescent="0.2">
      <c r="A44" s="96" t="str">
        <f>IF(Candidatos!A43&lt;&gt;"",Candidatos!A43,"")</f>
        <v/>
      </c>
      <c r="B44" s="4"/>
      <c r="C44" s="4"/>
      <c r="D44" s="4"/>
      <c r="E44" s="98" t="str">
        <f t="shared" si="0"/>
        <v/>
      </c>
      <c r="F44" s="96" t="str">
        <f t="shared" si="1"/>
        <v/>
      </c>
    </row>
    <row r="45" spans="1:6" ht="18" customHeight="1" x14ac:dyDescent="0.2">
      <c r="A45" s="96" t="str">
        <f>IF(Candidatos!A44&lt;&gt;"",Candidatos!A44,"")</f>
        <v/>
      </c>
      <c r="B45" s="4"/>
      <c r="C45" s="4"/>
      <c r="D45" s="4"/>
      <c r="E45" s="98" t="str">
        <f t="shared" si="0"/>
        <v/>
      </c>
      <c r="F45" s="96" t="str">
        <f t="shared" si="1"/>
        <v/>
      </c>
    </row>
    <row r="46" spans="1:6" ht="18" customHeight="1" x14ac:dyDescent="0.2">
      <c r="A46" s="96" t="str">
        <f>IF(Candidatos!A45&lt;&gt;"",Candidatos!A45,"")</f>
        <v/>
      </c>
      <c r="B46" s="4"/>
      <c r="C46" s="4"/>
      <c r="D46" s="4"/>
      <c r="E46" s="98" t="str">
        <f t="shared" si="0"/>
        <v/>
      </c>
      <c r="F46" s="96" t="str">
        <f t="shared" si="1"/>
        <v/>
      </c>
    </row>
    <row r="47" spans="1:6" ht="18" customHeight="1" x14ac:dyDescent="0.2">
      <c r="A47" s="96" t="str">
        <f>IF(Candidatos!A46&lt;&gt;"",Candidatos!A46,"")</f>
        <v/>
      </c>
      <c r="B47" s="4"/>
      <c r="C47" s="4"/>
      <c r="D47" s="4"/>
      <c r="E47" s="98" t="str">
        <f t="shared" si="0"/>
        <v/>
      </c>
      <c r="F47" s="96" t="str">
        <f t="shared" si="1"/>
        <v/>
      </c>
    </row>
    <row r="48" spans="1:6" ht="18" customHeight="1" x14ac:dyDescent="0.2">
      <c r="A48" s="96" t="str">
        <f>IF(Candidatos!A47&lt;&gt;"",Candidatos!A47,"")</f>
        <v/>
      </c>
      <c r="B48" s="4"/>
      <c r="C48" s="4"/>
      <c r="D48" s="4"/>
      <c r="E48" s="98" t="str">
        <f t="shared" si="0"/>
        <v/>
      </c>
      <c r="F48" s="96" t="str">
        <f t="shared" si="1"/>
        <v/>
      </c>
    </row>
    <row r="49" spans="1:6" ht="18" customHeight="1" x14ac:dyDescent="0.2">
      <c r="A49" s="96" t="str">
        <f>IF(Candidatos!A48&lt;&gt;"",Candidatos!A48,"")</f>
        <v/>
      </c>
      <c r="B49" s="4"/>
      <c r="C49" s="4"/>
      <c r="D49" s="4"/>
      <c r="E49" s="98" t="str">
        <f t="shared" si="0"/>
        <v/>
      </c>
      <c r="F49" s="96" t="str">
        <f t="shared" si="1"/>
        <v/>
      </c>
    </row>
    <row r="50" spans="1:6" ht="18" customHeight="1" x14ac:dyDescent="0.2">
      <c r="A50" s="96" t="str">
        <f>IF(Candidatos!A49&lt;&gt;"",Candidatos!A49,"")</f>
        <v/>
      </c>
      <c r="B50" s="4"/>
      <c r="C50" s="4"/>
      <c r="D50" s="4"/>
      <c r="E50" s="98" t="str">
        <f t="shared" si="0"/>
        <v/>
      </c>
      <c r="F50" s="96" t="str">
        <f t="shared" si="1"/>
        <v/>
      </c>
    </row>
    <row r="51" spans="1:6" ht="18" customHeight="1" x14ac:dyDescent="0.2">
      <c r="A51" s="96" t="str">
        <f>IF(Candidatos!A50&lt;&gt;"",Candidatos!A50,"")</f>
        <v/>
      </c>
      <c r="B51" s="4"/>
      <c r="C51" s="4"/>
      <c r="D51" s="4"/>
      <c r="E51" s="98" t="str">
        <f t="shared" si="0"/>
        <v/>
      </c>
      <c r="F51" s="96" t="str">
        <f t="shared" si="1"/>
        <v/>
      </c>
    </row>
    <row r="52" spans="1:6" ht="18" customHeight="1" x14ac:dyDescent="0.2">
      <c r="A52" s="96" t="str">
        <f>IF(Candidatos!A51&lt;&gt;"",Candidatos!A51,"")</f>
        <v/>
      </c>
      <c r="B52" s="4"/>
      <c r="C52" s="4"/>
      <c r="D52" s="4"/>
      <c r="E52" s="98" t="str">
        <f t="shared" si="0"/>
        <v/>
      </c>
      <c r="F52" s="96" t="str">
        <f t="shared" si="1"/>
        <v/>
      </c>
    </row>
    <row r="53" spans="1:6" ht="18" customHeight="1" x14ac:dyDescent="0.2">
      <c r="A53" s="96" t="str">
        <f>IF(Candidatos!A52&lt;&gt;"",Candidatos!A52,"")</f>
        <v/>
      </c>
      <c r="B53" s="4"/>
      <c r="C53" s="4"/>
      <c r="D53" s="4"/>
      <c r="E53" s="98" t="str">
        <f t="shared" si="0"/>
        <v/>
      </c>
      <c r="F53" s="96" t="str">
        <f t="shared" si="1"/>
        <v/>
      </c>
    </row>
    <row r="54" spans="1:6" ht="18" customHeight="1" x14ac:dyDescent="0.2">
      <c r="A54" s="96" t="str">
        <f>IF(Candidatos!A53&lt;&gt;"",Candidatos!A53,"")</f>
        <v/>
      </c>
      <c r="B54" s="4"/>
      <c r="C54" s="4"/>
      <c r="D54" s="4"/>
      <c r="E54" s="98" t="str">
        <f t="shared" si="0"/>
        <v/>
      </c>
      <c r="F54" s="96" t="str">
        <f t="shared" si="1"/>
        <v/>
      </c>
    </row>
    <row r="55" spans="1:6" ht="18" customHeight="1" x14ac:dyDescent="0.2">
      <c r="A55" s="96" t="str">
        <f>IF(Candidatos!A54&lt;&gt;"",Candidatos!A54,"")</f>
        <v/>
      </c>
      <c r="B55" s="4"/>
      <c r="C55" s="4"/>
      <c r="D55" s="4"/>
      <c r="E55" s="98" t="str">
        <f t="shared" si="0"/>
        <v/>
      </c>
      <c r="F55" s="96" t="str">
        <f t="shared" si="1"/>
        <v/>
      </c>
    </row>
    <row r="56" spans="1:6" ht="18" customHeight="1" x14ac:dyDescent="0.2">
      <c r="A56" s="96" t="str">
        <f>IF(Candidatos!A55&lt;&gt;"",Candidatos!A55,"")</f>
        <v/>
      </c>
      <c r="B56" s="4"/>
      <c r="C56" s="4"/>
      <c r="D56" s="4"/>
      <c r="E56" s="98" t="str">
        <f t="shared" si="0"/>
        <v/>
      </c>
      <c r="F56" s="96" t="str">
        <f t="shared" si="1"/>
        <v/>
      </c>
    </row>
    <row r="57" spans="1:6" ht="18" customHeight="1" x14ac:dyDescent="0.2">
      <c r="A57" s="96" t="str">
        <f>IF(Candidatos!A56&lt;&gt;"",Candidatos!A56,"")</f>
        <v/>
      </c>
      <c r="B57" s="4"/>
      <c r="C57" s="4"/>
      <c r="D57" s="4"/>
      <c r="E57" s="98" t="str">
        <f t="shared" si="0"/>
        <v/>
      </c>
      <c r="F57" s="96" t="str">
        <f t="shared" si="1"/>
        <v/>
      </c>
    </row>
    <row r="58" spans="1:6" ht="18" customHeight="1" x14ac:dyDescent="0.2">
      <c r="A58" s="96" t="str">
        <f>IF(Candidatos!A57&lt;&gt;"",Candidatos!A57,"")</f>
        <v/>
      </c>
      <c r="B58" s="4"/>
      <c r="C58" s="4"/>
      <c r="D58" s="4"/>
      <c r="E58" s="98" t="str">
        <f t="shared" si="0"/>
        <v/>
      </c>
      <c r="F58" s="96" t="str">
        <f t="shared" si="1"/>
        <v/>
      </c>
    </row>
    <row r="59" spans="1:6" ht="18" customHeight="1" x14ac:dyDescent="0.2">
      <c r="A59" s="96" t="str">
        <f>IF(Candidatos!A58&lt;&gt;"",Candidatos!A58,"")</f>
        <v/>
      </c>
      <c r="B59" s="4"/>
      <c r="C59" s="4"/>
      <c r="D59" s="4"/>
      <c r="E59" s="98" t="str">
        <f t="shared" si="0"/>
        <v/>
      </c>
      <c r="F59" s="96" t="str">
        <f t="shared" si="1"/>
        <v/>
      </c>
    </row>
    <row r="60" spans="1:6" ht="18" customHeight="1" x14ac:dyDescent="0.2">
      <c r="A60" s="96" t="str">
        <f>IF(Candidatos!A59&lt;&gt;"",Candidatos!A59,"")</f>
        <v/>
      </c>
      <c r="B60" s="4"/>
      <c r="C60" s="4"/>
      <c r="D60" s="4"/>
      <c r="E60" s="98" t="str">
        <f t="shared" si="0"/>
        <v/>
      </c>
      <c r="F60" s="96" t="str">
        <f t="shared" si="1"/>
        <v/>
      </c>
    </row>
    <row r="61" spans="1:6" ht="18" customHeight="1" x14ac:dyDescent="0.2">
      <c r="A61" s="96" t="str">
        <f>IF(Candidatos!A60&lt;&gt;"",Candidatos!A60,"")</f>
        <v/>
      </c>
      <c r="B61" s="4"/>
      <c r="C61" s="4"/>
      <c r="D61" s="4"/>
      <c r="E61" s="98" t="str">
        <f t="shared" si="0"/>
        <v/>
      </c>
      <c r="F61" s="96" t="str">
        <f t="shared" si="1"/>
        <v/>
      </c>
    </row>
    <row r="62" spans="1:6" ht="18" customHeight="1" x14ac:dyDescent="0.2">
      <c r="A62" s="96" t="str">
        <f>IF(Candidatos!A61&lt;&gt;"",Candidatos!A61,"")</f>
        <v/>
      </c>
      <c r="B62" s="4"/>
      <c r="C62" s="4"/>
      <c r="D62" s="4"/>
      <c r="E62" s="98" t="str">
        <f t="shared" si="0"/>
        <v/>
      </c>
      <c r="F62" s="96" t="str">
        <f t="shared" si="1"/>
        <v/>
      </c>
    </row>
    <row r="63" spans="1:6" ht="18" customHeight="1" x14ac:dyDescent="0.2">
      <c r="A63" s="96" t="str">
        <f>IF(Candidatos!A62&lt;&gt;"",Candidatos!A62,"")</f>
        <v/>
      </c>
      <c r="B63" s="4"/>
      <c r="C63" s="4"/>
      <c r="D63" s="4"/>
      <c r="E63" s="98" t="str">
        <f t="shared" si="0"/>
        <v/>
      </c>
      <c r="F63" s="96" t="str">
        <f t="shared" si="1"/>
        <v/>
      </c>
    </row>
    <row r="64" spans="1:6" ht="18" customHeight="1" x14ac:dyDescent="0.2">
      <c r="A64" s="96" t="str">
        <f>IF(Candidatos!A63&lt;&gt;"",Candidatos!A63,"")</f>
        <v/>
      </c>
      <c r="B64" s="4"/>
      <c r="C64" s="4"/>
      <c r="D64" s="4"/>
      <c r="E64" s="98" t="str">
        <f t="shared" si="0"/>
        <v/>
      </c>
      <c r="F64" s="96" t="str">
        <f t="shared" si="1"/>
        <v/>
      </c>
    </row>
    <row r="65" spans="1:6" ht="18" customHeight="1" x14ac:dyDescent="0.2">
      <c r="A65" s="96" t="str">
        <f>IF(Candidatos!A64&lt;&gt;"",Candidatos!A64,"")</f>
        <v/>
      </c>
      <c r="B65" s="4"/>
      <c r="C65" s="4"/>
      <c r="D65" s="4"/>
      <c r="E65" s="98" t="str">
        <f t="shared" si="0"/>
        <v/>
      </c>
      <c r="F65" s="96" t="str">
        <f t="shared" si="1"/>
        <v/>
      </c>
    </row>
    <row r="66" spans="1:6" ht="18" customHeight="1" x14ac:dyDescent="0.2">
      <c r="A66" s="96" t="str">
        <f>IF(Candidatos!A65&lt;&gt;"",Candidatos!A65,"")</f>
        <v/>
      </c>
      <c r="B66" s="4"/>
      <c r="C66" s="4"/>
      <c r="D66" s="4"/>
      <c r="E66" s="98" t="str">
        <f t="shared" si="0"/>
        <v/>
      </c>
      <c r="F66" s="96" t="str">
        <f t="shared" si="1"/>
        <v/>
      </c>
    </row>
    <row r="67" spans="1:6" ht="18" customHeight="1" x14ac:dyDescent="0.2">
      <c r="A67" s="96" t="str">
        <f>IF(Candidatos!A66&lt;&gt;"",Candidatos!A66,"")</f>
        <v/>
      </c>
      <c r="B67" s="4"/>
      <c r="C67" s="4"/>
      <c r="D67" s="4"/>
      <c r="E67" s="98" t="str">
        <f t="shared" si="0"/>
        <v/>
      </c>
      <c r="F67" s="96" t="str">
        <f t="shared" si="1"/>
        <v/>
      </c>
    </row>
    <row r="68" spans="1:6" ht="18" customHeight="1" x14ac:dyDescent="0.2">
      <c r="A68" s="96" t="str">
        <f>IF(Candidatos!A67&lt;&gt;"",Candidatos!A67,"")</f>
        <v/>
      </c>
      <c r="B68" s="4"/>
      <c r="C68" s="4"/>
      <c r="D68" s="4"/>
      <c r="E68" s="98" t="str">
        <f t="shared" si="0"/>
        <v/>
      </c>
      <c r="F68" s="96" t="str">
        <f t="shared" si="1"/>
        <v/>
      </c>
    </row>
    <row r="69" spans="1:6" ht="18" customHeight="1" x14ac:dyDescent="0.2">
      <c r="A69" s="96" t="str">
        <f>IF(Candidatos!A68&lt;&gt;"",Candidatos!A68,"")</f>
        <v/>
      </c>
      <c r="B69" s="4"/>
      <c r="C69" s="4"/>
      <c r="D69" s="4"/>
      <c r="E69" s="98" t="str">
        <f t="shared" si="0"/>
        <v/>
      </c>
      <c r="F69" s="96" t="str">
        <f t="shared" si="1"/>
        <v/>
      </c>
    </row>
    <row r="70" spans="1:6" ht="18" customHeight="1" x14ac:dyDescent="0.2">
      <c r="A70" s="96" t="str">
        <f>IF(Candidatos!A69&lt;&gt;"",Candidatos!A69,"")</f>
        <v/>
      </c>
      <c r="B70" s="4"/>
      <c r="C70" s="4"/>
      <c r="D70" s="4"/>
      <c r="E70" s="98" t="str">
        <f t="shared" si="0"/>
        <v/>
      </c>
      <c r="F70" s="96" t="str">
        <f t="shared" si="1"/>
        <v/>
      </c>
    </row>
    <row r="71" spans="1:6" ht="18" customHeight="1" x14ac:dyDescent="0.2">
      <c r="A71" s="96" t="str">
        <f>IF(Candidatos!A70&lt;&gt;"",Candidatos!A70,"")</f>
        <v/>
      </c>
      <c r="B71" s="4"/>
      <c r="C71" s="4"/>
      <c r="D71" s="4"/>
      <c r="E71" s="98" t="str">
        <f t="shared" si="0"/>
        <v/>
      </c>
      <c r="F71" s="96" t="str">
        <f t="shared" si="1"/>
        <v/>
      </c>
    </row>
    <row r="72" spans="1:6" ht="18" customHeight="1" x14ac:dyDescent="0.2">
      <c r="A72" s="96" t="str">
        <f>IF(Candidatos!A71&lt;&gt;"",Candidatos!A71,"")</f>
        <v/>
      </c>
      <c r="B72" s="4"/>
      <c r="C72" s="4"/>
      <c r="D72" s="4"/>
      <c r="E72" s="98" t="str">
        <f t="shared" si="0"/>
        <v/>
      </c>
      <c r="F72" s="96" t="str">
        <f t="shared" si="1"/>
        <v/>
      </c>
    </row>
    <row r="73" spans="1:6" ht="18" customHeight="1" x14ac:dyDescent="0.2">
      <c r="A73" s="96" t="str">
        <f>IF(Candidatos!A72&lt;&gt;"",Candidatos!A72,"")</f>
        <v/>
      </c>
      <c r="B73" s="4"/>
      <c r="C73" s="4"/>
      <c r="D73" s="4"/>
      <c r="E73" s="98" t="str">
        <f t="shared" si="0"/>
        <v/>
      </c>
      <c r="F73" s="96" t="str">
        <f t="shared" si="1"/>
        <v/>
      </c>
    </row>
    <row r="74" spans="1:6" ht="18" customHeight="1" x14ac:dyDescent="0.2">
      <c r="A74" s="96" t="str">
        <f>IF(Candidatos!A73&lt;&gt;"",Candidatos!A73,"")</f>
        <v/>
      </c>
      <c r="B74" s="4"/>
      <c r="C74" s="4"/>
      <c r="D74" s="4"/>
      <c r="E74" s="98" t="str">
        <f t="shared" si="0"/>
        <v/>
      </c>
      <c r="F74" s="96" t="str">
        <f t="shared" si="1"/>
        <v/>
      </c>
    </row>
    <row r="75" spans="1:6" ht="18" customHeight="1" x14ac:dyDescent="0.2">
      <c r="A75" s="96" t="str">
        <f>IF(Candidatos!A74&lt;&gt;"",Candidatos!A74,"")</f>
        <v/>
      </c>
      <c r="B75" s="4"/>
      <c r="C75" s="4"/>
      <c r="D75" s="4"/>
      <c r="E75" s="98" t="str">
        <f t="shared" si="0"/>
        <v/>
      </c>
      <c r="F75" s="96" t="str">
        <f t="shared" si="1"/>
        <v/>
      </c>
    </row>
    <row r="76" spans="1:6" ht="18" customHeight="1" x14ac:dyDescent="0.2">
      <c r="A76" s="96" t="str">
        <f>IF(Candidatos!A75&lt;&gt;"",Candidatos!A75,"")</f>
        <v/>
      </c>
      <c r="B76" s="4"/>
      <c r="C76" s="4"/>
      <c r="D76" s="4"/>
      <c r="E76" s="98" t="str">
        <f t="shared" si="0"/>
        <v/>
      </c>
      <c r="F76" s="96" t="str">
        <f t="shared" si="1"/>
        <v/>
      </c>
    </row>
    <row r="77" spans="1:6" ht="18" customHeight="1" x14ac:dyDescent="0.2">
      <c r="A77" s="96" t="str">
        <f>IF(Candidatos!A76&lt;&gt;"",Candidatos!A76,"")</f>
        <v/>
      </c>
      <c r="B77" s="4"/>
      <c r="C77" s="4"/>
      <c r="D77" s="4"/>
      <c r="E77" s="98" t="str">
        <f t="shared" ref="E77:E84" si="2">IF(B77&lt;&gt;"",TRUNC(AVERAGE(B77:D77),2),"")</f>
        <v/>
      </c>
      <c r="F77" s="96" t="str">
        <f t="shared" ref="F77:F84" si="3">IF(E77&lt;&gt;"",RANK(E77,$E$12:$E$102),"")</f>
        <v/>
      </c>
    </row>
    <row r="78" spans="1:6" ht="18" customHeight="1" x14ac:dyDescent="0.2">
      <c r="A78" s="96" t="str">
        <f>IF(Candidatos!A77&lt;&gt;"",Candidatos!A77,"")</f>
        <v/>
      </c>
      <c r="B78" s="4"/>
      <c r="C78" s="4"/>
      <c r="D78" s="4"/>
      <c r="E78" s="98" t="str">
        <f t="shared" si="2"/>
        <v/>
      </c>
      <c r="F78" s="96" t="str">
        <f t="shared" si="3"/>
        <v/>
      </c>
    </row>
    <row r="79" spans="1:6" ht="18" customHeight="1" x14ac:dyDescent="0.2">
      <c r="A79" s="96" t="str">
        <f>IF(Candidatos!A78&lt;&gt;"",Candidatos!A78,"")</f>
        <v/>
      </c>
      <c r="B79" s="4"/>
      <c r="C79" s="4"/>
      <c r="D79" s="4"/>
      <c r="E79" s="98" t="str">
        <f t="shared" si="2"/>
        <v/>
      </c>
      <c r="F79" s="96" t="str">
        <f t="shared" si="3"/>
        <v/>
      </c>
    </row>
    <row r="80" spans="1:6" ht="18" customHeight="1" x14ac:dyDescent="0.2">
      <c r="A80" s="96" t="str">
        <f>IF(Candidatos!A79&lt;&gt;"",Candidatos!A79,"")</f>
        <v/>
      </c>
      <c r="B80" s="4"/>
      <c r="C80" s="4"/>
      <c r="D80" s="4"/>
      <c r="E80" s="98" t="str">
        <f t="shared" si="2"/>
        <v/>
      </c>
      <c r="F80" s="96" t="str">
        <f t="shared" si="3"/>
        <v/>
      </c>
    </row>
    <row r="81" spans="1:6" ht="18" customHeight="1" x14ac:dyDescent="0.2">
      <c r="A81" s="96" t="str">
        <f>IF(Candidatos!A80&lt;&gt;"",Candidatos!A80,"")</f>
        <v/>
      </c>
      <c r="B81" s="4"/>
      <c r="C81" s="4"/>
      <c r="D81" s="4"/>
      <c r="E81" s="98" t="str">
        <f t="shared" si="2"/>
        <v/>
      </c>
      <c r="F81" s="96" t="str">
        <f t="shared" si="3"/>
        <v/>
      </c>
    </row>
    <row r="82" spans="1:6" ht="18" customHeight="1" x14ac:dyDescent="0.2">
      <c r="A82" s="96" t="str">
        <f>IF(Candidatos!A81&lt;&gt;"",Candidatos!A81,"")</f>
        <v/>
      </c>
      <c r="B82" s="4"/>
      <c r="C82" s="4"/>
      <c r="D82" s="4"/>
      <c r="E82" s="98" t="str">
        <f t="shared" si="2"/>
        <v/>
      </c>
      <c r="F82" s="96" t="str">
        <f t="shared" si="3"/>
        <v/>
      </c>
    </row>
    <row r="83" spans="1:6" ht="18" customHeight="1" x14ac:dyDescent="0.2">
      <c r="A83" s="96" t="str">
        <f>IF(Candidatos!A82&lt;&gt;"",Candidatos!A82,"")</f>
        <v/>
      </c>
      <c r="B83" s="4"/>
      <c r="C83" s="4"/>
      <c r="D83" s="4"/>
      <c r="E83" s="98" t="str">
        <f t="shared" si="2"/>
        <v/>
      </c>
      <c r="F83" s="96" t="str">
        <f t="shared" si="3"/>
        <v/>
      </c>
    </row>
    <row r="84" spans="1:6" ht="18" customHeight="1" x14ac:dyDescent="0.2">
      <c r="A84" s="96" t="str">
        <f>IF(Candidatos!A83&lt;&gt;"",Candidatos!A83,"")</f>
        <v/>
      </c>
      <c r="B84" s="4"/>
      <c r="C84" s="4"/>
      <c r="D84" s="4"/>
      <c r="E84" s="98" t="str">
        <f t="shared" si="2"/>
        <v/>
      </c>
      <c r="F84" s="96" t="str">
        <f t="shared" si="3"/>
        <v/>
      </c>
    </row>
  </sheetData>
  <sheetProtection algorithmName="SHA-512" hashValue="l34s/VsbnSqnVpn9XSTnGJupAV3L+epyO7s9UnK6+6Z0vz3YzPP/bZLZoWe97d8E0Oc3EV1l99JncJHW4m4low==" saltValue="keNQKwFr0v4yxfIXVeC3Mw==" spinCount="100000" sheet="1" objects="1" scenarios="1" selectLockedCells="1"/>
  <mergeCells count="7">
    <mergeCell ref="A10:F10"/>
    <mergeCell ref="A7:F7"/>
    <mergeCell ref="A8:F8"/>
    <mergeCell ref="A5:F5"/>
    <mergeCell ref="A4:F4"/>
    <mergeCell ref="A2:F2"/>
    <mergeCell ref="A1:F1"/>
  </mergeCells>
  <phoneticPr fontId="2" type="noConversion"/>
  <pageMargins left="0.25" right="0.25" top="1.0416666666666666E-2" bottom="0.75" header="0.3" footer="0.3"/>
  <pageSetup paperSize="9" orientation="portrait" horizontalDpi="300" verticalDpi="300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view="pageLayout" workbookViewId="0">
      <selection activeCell="A9" sqref="A9:M9"/>
    </sheetView>
  </sheetViews>
  <sheetFormatPr defaultRowHeight="12.75" x14ac:dyDescent="0.2"/>
  <cols>
    <col min="1" max="1" width="35.85546875" style="23" customWidth="1"/>
    <col min="2" max="2" width="8.28515625" style="23" customWidth="1"/>
    <col min="3" max="3" width="7.28515625" style="104" customWidth="1"/>
    <col min="4" max="4" width="8.5703125" style="23" customWidth="1"/>
    <col min="5" max="5" width="7.28515625" style="23" customWidth="1"/>
    <col min="6" max="6" width="9.7109375" style="23" customWidth="1"/>
    <col min="7" max="7" width="7.28515625" style="104" customWidth="1"/>
    <col min="8" max="8" width="12.7109375" style="23" customWidth="1"/>
    <col min="9" max="9" width="7.28515625" style="23" customWidth="1"/>
    <col min="10" max="10" width="8.140625" style="23" customWidth="1"/>
    <col min="11" max="11" width="7.28515625" style="23" customWidth="1"/>
    <col min="12" max="12" width="11" style="23" customWidth="1"/>
    <col min="13" max="14" width="9.140625" style="23" hidden="1" customWidth="1"/>
    <col min="15" max="15" width="13.85546875" style="23" customWidth="1"/>
    <col min="16" max="17" width="9.140625" style="23"/>
    <col min="18" max="18" width="13.28515625" style="23" bestFit="1" customWidth="1"/>
    <col min="19" max="16384" width="9.140625" style="23"/>
  </cols>
  <sheetData>
    <row r="1" spans="1:16" ht="12.75" customHeight="1" x14ac:dyDescent="0.2">
      <c r="A1" s="110" t="str">
        <f>[1]Candidatos!A1</f>
        <v>Universidade Federal de Santa Catarina - UFSC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5"/>
    </row>
    <row r="2" spans="1:16" ht="12.75" customHeight="1" x14ac:dyDescent="0.2">
      <c r="A2" s="110" t="str">
        <f>[1]Candidatos!A2</f>
        <v>Departamento de [INFORME O NOME DO DEPARTAMENTO]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5"/>
    </row>
    <row r="3" spans="1:16" ht="12.75" customHeight="1" x14ac:dyDescent="0.2">
      <c r="A3" s="5"/>
      <c r="B3" s="5"/>
      <c r="C3" s="5"/>
      <c r="D3" s="5"/>
      <c r="E3" s="5"/>
      <c r="F3" s="5"/>
      <c r="G3" s="5"/>
      <c r="N3" s="106"/>
      <c r="O3" s="106"/>
      <c r="P3" s="5"/>
    </row>
    <row r="4" spans="1:16" ht="12.75" customHeight="1" x14ac:dyDescent="0.2">
      <c r="A4" s="110" t="str">
        <f>[1]Candidatos!A4</f>
        <v>Concurso público para Professor Assistente / Classe A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5"/>
    </row>
    <row r="5" spans="1:16" ht="12.75" customHeight="1" x14ac:dyDescent="0.2">
      <c r="A5" s="110" t="str">
        <f>[1]Candidatos!A5</f>
        <v>Edital nº [INFORME O NÚMERO DO EDITAL DO CONCURSO]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5"/>
    </row>
    <row r="6" spans="1:16" ht="12.75" customHeight="1" x14ac:dyDescent="0.2">
      <c r="A6" s="7"/>
      <c r="B6" s="7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106"/>
      <c r="O6" s="106"/>
      <c r="P6" s="5"/>
    </row>
    <row r="7" spans="1:16" ht="12.75" customHeight="1" x14ac:dyDescent="0.2">
      <c r="A7" s="111" t="str">
        <f>[1]Candidatos!A7</f>
        <v>Campo de Conhecimento: [INFORME O NOME DO CAMPO DE CONHECIMENTO]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06"/>
      <c r="O7" s="106"/>
      <c r="P7" s="5"/>
    </row>
    <row r="8" spans="1:16" x14ac:dyDescent="0.2">
      <c r="A8" s="111" t="str">
        <f>[1]Candidatos!A8</f>
        <v>Processo: [INFORME O NÚMERO DO PROCESSO DIGITAL DO CONCURSO]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1:16" x14ac:dyDescent="0.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</row>
    <row r="10" spans="1:16" ht="30.75" customHeight="1" x14ac:dyDescent="0.2">
      <c r="A10" s="159" t="s">
        <v>151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1:16" ht="15.75" x14ac:dyDescent="0.2">
      <c r="A11" s="155"/>
      <c r="B11" s="155"/>
      <c r="C11" s="160"/>
      <c r="D11" s="160"/>
      <c r="E11" s="160"/>
      <c r="F11" s="160"/>
      <c r="G11" s="160"/>
      <c r="H11" s="160"/>
      <c r="I11" s="160"/>
      <c r="J11" s="160"/>
      <c r="K11" s="155"/>
      <c r="L11" s="155"/>
      <c r="M11" s="155"/>
      <c r="N11" s="158"/>
      <c r="O11" s="158"/>
    </row>
    <row r="12" spans="1:16" ht="21" customHeight="1" x14ac:dyDescent="0.2">
      <c r="A12" s="152" t="s">
        <v>156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</row>
    <row r="13" spans="1:16" ht="48.75" customHeight="1" x14ac:dyDescent="0.2">
      <c r="A13" s="24" t="s">
        <v>129</v>
      </c>
      <c r="B13" s="25" t="s">
        <v>132</v>
      </c>
      <c r="C13" s="103" t="s">
        <v>152</v>
      </c>
      <c r="D13" s="26" t="s">
        <v>131</v>
      </c>
      <c r="E13" s="24" t="s">
        <v>153</v>
      </c>
      <c r="F13" s="27" t="s">
        <v>134</v>
      </c>
      <c r="G13" s="103" t="s">
        <v>152</v>
      </c>
      <c r="H13" s="28" t="s">
        <v>155</v>
      </c>
      <c r="I13" s="24" t="s">
        <v>154</v>
      </c>
      <c r="J13" s="37" t="s">
        <v>136</v>
      </c>
      <c r="K13" s="24" t="s">
        <v>154</v>
      </c>
      <c r="L13" s="29" t="s">
        <v>133</v>
      </c>
      <c r="M13" s="88" t="s">
        <v>139</v>
      </c>
      <c r="N13" s="88" t="s">
        <v>140</v>
      </c>
      <c r="O13" s="30" t="s">
        <v>135</v>
      </c>
    </row>
    <row r="14" spans="1:16" ht="18.75" customHeight="1" x14ac:dyDescent="0.2">
      <c r="A14" s="24" t="str">
        <f>IF(Candidatos!A11&lt;&gt;"",Candidatos!A11,"")</f>
        <v/>
      </c>
      <c r="B14" s="31" t="str">
        <f>'PROVA ESCRITA'!E12</f>
        <v/>
      </c>
      <c r="C14" s="32" t="str">
        <f>IF(B14&lt;&gt;"",(B14*2.5),"")</f>
        <v/>
      </c>
      <c r="D14" s="33" t="str">
        <f>'PROVA DIDÁTICA'!E12</f>
        <v/>
      </c>
      <c r="E14" s="32" t="str">
        <f>IF(D14&lt;&gt;"",(D14*3),"")</f>
        <v/>
      </c>
      <c r="F14" s="34" t="str">
        <f>'PROVA DE TÍTULOS'!C15</f>
        <v/>
      </c>
      <c r="G14" s="32" t="str">
        <f>IF(F14&lt;&gt;"",(F14*2.5),"")</f>
        <v/>
      </c>
      <c r="H14" s="35" t="str">
        <f>'PROJETO DE ATIV. MEMORIAL DESC.'!E12</f>
        <v/>
      </c>
      <c r="I14" s="32" t="str">
        <f>IF(H14&lt;&gt;"",(H14*1),"")</f>
        <v/>
      </c>
      <c r="J14" s="90" t="str">
        <f>'PROVA PRÁTICA'!E12</f>
        <v/>
      </c>
      <c r="K14" s="32" t="str">
        <f>IF(J14&lt;&gt;"",(J14*1),"")</f>
        <v/>
      </c>
      <c r="L14" s="36">
        <f>IF(D14&lt;&gt;"",TRUNC(SUM(C14+E14+G14+I14+K14)/10,2),0)</f>
        <v>0</v>
      </c>
      <c r="M14" s="91" t="str">
        <f>IF(D14="","",IF(AND(B14&gt;=7,D14&gt;=7,H14&gt;=7,J14&gt;=7,L14&gt;=7),RANK(L14,$L$14:$L$86),"Reprovado"))</f>
        <v/>
      </c>
      <c r="N14" s="89">
        <f>IF(M14="reprovado","",L14)</f>
        <v>0</v>
      </c>
      <c r="O14" s="87" t="str">
        <f>IF(D14="","",IF(AND(B14&gt;=7,D14&gt;=7,H14&gt;=7,J14&gt;=7,L14&gt;=7),RANK(N14,$N$14:$N$86),"Reprovado"))</f>
        <v/>
      </c>
    </row>
    <row r="15" spans="1:16" ht="18.75" customHeight="1" x14ac:dyDescent="0.2">
      <c r="A15" s="24" t="str">
        <f>IF(Candidatos!A12&lt;&gt;"",Candidatos!A12,"")</f>
        <v/>
      </c>
      <c r="B15" s="31" t="str">
        <f>'PROVA ESCRITA'!E13</f>
        <v/>
      </c>
      <c r="C15" s="32" t="str">
        <f t="shared" ref="C15:C78" si="0">IF(B15&lt;&gt;"",(B15*2.5),"")</f>
        <v/>
      </c>
      <c r="D15" s="33" t="str">
        <f>'PROVA DIDÁTICA'!E13</f>
        <v/>
      </c>
      <c r="E15" s="32" t="str">
        <f t="shared" ref="E15:E78" si="1">IF(D15&lt;&gt;"",(D15*3),"")</f>
        <v/>
      </c>
      <c r="F15" s="34" t="str">
        <f>'PROVA DE TÍTULOS'!C16</f>
        <v/>
      </c>
      <c r="G15" s="32" t="str">
        <f t="shared" ref="G15:G78" si="2">IF(F15&lt;&gt;"",(F15*2.5),"")</f>
        <v/>
      </c>
      <c r="H15" s="35" t="str">
        <f>'PROJETO DE ATIV. MEMORIAL DESC.'!E13</f>
        <v/>
      </c>
      <c r="I15" s="32" t="str">
        <f t="shared" ref="I15:I78" si="3">IF(H15&lt;&gt;"",(H15*1),"")</f>
        <v/>
      </c>
      <c r="J15" s="90" t="str">
        <f>'PROVA PRÁTICA'!E13</f>
        <v/>
      </c>
      <c r="K15" s="32" t="str">
        <f t="shared" ref="K15:K78" si="4">IF(J15&lt;&gt;"",(J15*1),"")</f>
        <v/>
      </c>
      <c r="L15" s="36">
        <f t="shared" ref="L15:L78" si="5">IF(D15&lt;&gt;"",TRUNC(SUM(C15+E15+G15+I15+K15)/10,2),0)</f>
        <v>0</v>
      </c>
      <c r="M15" s="91" t="str">
        <f t="shared" ref="M15:M78" si="6">IF(D15="","",IF(AND(B15&gt;=7,D15&gt;=7,H15&gt;=7,J15&gt;=7,L15&gt;=7),RANK(L15,$L$14:$L$86),"Reprovado"))</f>
        <v/>
      </c>
      <c r="N15" s="89">
        <f t="shared" ref="N15:N78" si="7">IF(M15="reprovado","",L15)</f>
        <v>0</v>
      </c>
      <c r="O15" s="87" t="str">
        <f t="shared" ref="O15:O78" si="8">IF(D15="","",IF(AND(B15&gt;=7,D15&gt;=7,H15&gt;=7,J15&gt;=7,L15&gt;=7),RANK(N15,$N$14:$N$86),"Reprovado"))</f>
        <v/>
      </c>
    </row>
    <row r="16" spans="1:16" ht="18.75" customHeight="1" x14ac:dyDescent="0.2">
      <c r="A16" s="24" t="str">
        <f>IF(Candidatos!A13&lt;&gt;"",Candidatos!A13,"")</f>
        <v/>
      </c>
      <c r="B16" s="31" t="str">
        <f>'PROVA ESCRITA'!E14</f>
        <v/>
      </c>
      <c r="C16" s="32" t="str">
        <f t="shared" si="0"/>
        <v/>
      </c>
      <c r="D16" s="33" t="str">
        <f>'PROVA DIDÁTICA'!E14</f>
        <v/>
      </c>
      <c r="E16" s="32" t="str">
        <f t="shared" si="1"/>
        <v/>
      </c>
      <c r="F16" s="34" t="str">
        <f>'PROVA DE TÍTULOS'!C17</f>
        <v/>
      </c>
      <c r="G16" s="32" t="str">
        <f t="shared" si="2"/>
        <v/>
      </c>
      <c r="H16" s="35" t="str">
        <f>'PROJETO DE ATIV. MEMORIAL DESC.'!E14</f>
        <v/>
      </c>
      <c r="I16" s="32" t="str">
        <f t="shared" si="3"/>
        <v/>
      </c>
      <c r="J16" s="90" t="str">
        <f>'PROVA PRÁTICA'!E14</f>
        <v/>
      </c>
      <c r="K16" s="32" t="str">
        <f t="shared" si="4"/>
        <v/>
      </c>
      <c r="L16" s="36">
        <f t="shared" si="5"/>
        <v>0</v>
      </c>
      <c r="M16" s="91" t="str">
        <f t="shared" si="6"/>
        <v/>
      </c>
      <c r="N16" s="89">
        <f t="shared" si="7"/>
        <v>0</v>
      </c>
      <c r="O16" s="87" t="str">
        <f t="shared" si="8"/>
        <v/>
      </c>
    </row>
    <row r="17" spans="1:15" ht="18.75" customHeight="1" x14ac:dyDescent="0.2">
      <c r="A17" s="24" t="str">
        <f>IF(Candidatos!A14&lt;&gt;"",Candidatos!A14,"")</f>
        <v/>
      </c>
      <c r="B17" s="31" t="str">
        <f>'PROVA ESCRITA'!E15</f>
        <v/>
      </c>
      <c r="C17" s="32" t="str">
        <f t="shared" si="0"/>
        <v/>
      </c>
      <c r="D17" s="33" t="str">
        <f>'PROVA DIDÁTICA'!E15</f>
        <v/>
      </c>
      <c r="E17" s="32" t="str">
        <f t="shared" si="1"/>
        <v/>
      </c>
      <c r="F17" s="34" t="str">
        <f>'PROVA DE TÍTULOS'!C18</f>
        <v/>
      </c>
      <c r="G17" s="32" t="str">
        <f t="shared" si="2"/>
        <v/>
      </c>
      <c r="H17" s="35" t="str">
        <f>'PROJETO DE ATIV. MEMORIAL DESC.'!E15</f>
        <v/>
      </c>
      <c r="I17" s="32" t="str">
        <f t="shared" si="3"/>
        <v/>
      </c>
      <c r="J17" s="90" t="str">
        <f>'PROVA PRÁTICA'!E15</f>
        <v/>
      </c>
      <c r="K17" s="32" t="str">
        <f t="shared" si="4"/>
        <v/>
      </c>
      <c r="L17" s="36">
        <f t="shared" si="5"/>
        <v>0</v>
      </c>
      <c r="M17" s="91" t="str">
        <f t="shared" si="6"/>
        <v/>
      </c>
      <c r="N17" s="89">
        <f t="shared" si="7"/>
        <v>0</v>
      </c>
      <c r="O17" s="87" t="str">
        <f t="shared" si="8"/>
        <v/>
      </c>
    </row>
    <row r="18" spans="1:15" ht="18.75" customHeight="1" x14ac:dyDescent="0.2">
      <c r="A18" s="24" t="str">
        <f>IF(Candidatos!A15&lt;&gt;"",Candidatos!A15,"")</f>
        <v/>
      </c>
      <c r="B18" s="31" t="str">
        <f>'PROVA ESCRITA'!E16</f>
        <v/>
      </c>
      <c r="C18" s="32" t="str">
        <f t="shared" si="0"/>
        <v/>
      </c>
      <c r="D18" s="33" t="str">
        <f>'PROVA DIDÁTICA'!E16</f>
        <v/>
      </c>
      <c r="E18" s="32" t="str">
        <f t="shared" si="1"/>
        <v/>
      </c>
      <c r="F18" s="34" t="str">
        <f>'PROVA DE TÍTULOS'!C19</f>
        <v/>
      </c>
      <c r="G18" s="32" t="str">
        <f t="shared" si="2"/>
        <v/>
      </c>
      <c r="H18" s="35" t="str">
        <f>'PROJETO DE ATIV. MEMORIAL DESC.'!E16</f>
        <v/>
      </c>
      <c r="I18" s="32" t="str">
        <f t="shared" si="3"/>
        <v/>
      </c>
      <c r="J18" s="90" t="str">
        <f>'PROVA PRÁTICA'!E16</f>
        <v/>
      </c>
      <c r="K18" s="32" t="str">
        <f t="shared" si="4"/>
        <v/>
      </c>
      <c r="L18" s="36">
        <f t="shared" si="5"/>
        <v>0</v>
      </c>
      <c r="M18" s="91" t="str">
        <f t="shared" si="6"/>
        <v/>
      </c>
      <c r="N18" s="89">
        <f t="shared" si="7"/>
        <v>0</v>
      </c>
      <c r="O18" s="87" t="str">
        <f t="shared" si="8"/>
        <v/>
      </c>
    </row>
    <row r="19" spans="1:15" ht="18.75" customHeight="1" x14ac:dyDescent="0.2">
      <c r="A19" s="24" t="str">
        <f>IF(Candidatos!A16&lt;&gt;"",Candidatos!A16,"")</f>
        <v/>
      </c>
      <c r="B19" s="31" t="str">
        <f>'PROVA ESCRITA'!E17</f>
        <v/>
      </c>
      <c r="C19" s="32" t="str">
        <f t="shared" si="0"/>
        <v/>
      </c>
      <c r="D19" s="33" t="str">
        <f>'PROVA DIDÁTICA'!E17</f>
        <v/>
      </c>
      <c r="E19" s="32" t="str">
        <f t="shared" si="1"/>
        <v/>
      </c>
      <c r="F19" s="34" t="str">
        <f>'PROVA DE TÍTULOS'!C20</f>
        <v/>
      </c>
      <c r="G19" s="32" t="str">
        <f t="shared" si="2"/>
        <v/>
      </c>
      <c r="H19" s="35" t="str">
        <f>'PROJETO DE ATIV. MEMORIAL DESC.'!E17</f>
        <v/>
      </c>
      <c r="I19" s="32" t="str">
        <f t="shared" si="3"/>
        <v/>
      </c>
      <c r="J19" s="90" t="str">
        <f>'PROVA PRÁTICA'!E17</f>
        <v/>
      </c>
      <c r="K19" s="32" t="str">
        <f t="shared" si="4"/>
        <v/>
      </c>
      <c r="L19" s="36">
        <f t="shared" si="5"/>
        <v>0</v>
      </c>
      <c r="M19" s="91" t="str">
        <f t="shared" si="6"/>
        <v/>
      </c>
      <c r="N19" s="89">
        <f t="shared" si="7"/>
        <v>0</v>
      </c>
      <c r="O19" s="87" t="str">
        <f t="shared" si="8"/>
        <v/>
      </c>
    </row>
    <row r="20" spans="1:15" ht="18.75" customHeight="1" x14ac:dyDescent="0.2">
      <c r="A20" s="24" t="str">
        <f>IF(Candidatos!A17&lt;&gt;"",Candidatos!A17,"")</f>
        <v/>
      </c>
      <c r="B20" s="31" t="str">
        <f>'PROVA ESCRITA'!E18</f>
        <v/>
      </c>
      <c r="C20" s="32" t="str">
        <f t="shared" si="0"/>
        <v/>
      </c>
      <c r="D20" s="33" t="str">
        <f>'PROVA DIDÁTICA'!E18</f>
        <v/>
      </c>
      <c r="E20" s="32" t="str">
        <f t="shared" si="1"/>
        <v/>
      </c>
      <c r="F20" s="34" t="str">
        <f>'PROVA DE TÍTULOS'!C21</f>
        <v/>
      </c>
      <c r="G20" s="32" t="str">
        <f t="shared" si="2"/>
        <v/>
      </c>
      <c r="H20" s="35" t="str">
        <f>'PROJETO DE ATIV. MEMORIAL DESC.'!E18</f>
        <v/>
      </c>
      <c r="I20" s="32" t="str">
        <f t="shared" si="3"/>
        <v/>
      </c>
      <c r="J20" s="90" t="str">
        <f>'PROVA PRÁTICA'!E18</f>
        <v/>
      </c>
      <c r="K20" s="32" t="str">
        <f t="shared" si="4"/>
        <v/>
      </c>
      <c r="L20" s="36">
        <f t="shared" si="5"/>
        <v>0</v>
      </c>
      <c r="M20" s="91" t="str">
        <f t="shared" si="6"/>
        <v/>
      </c>
      <c r="N20" s="89">
        <f t="shared" si="7"/>
        <v>0</v>
      </c>
      <c r="O20" s="87" t="str">
        <f t="shared" si="8"/>
        <v/>
      </c>
    </row>
    <row r="21" spans="1:15" ht="18.75" customHeight="1" x14ac:dyDescent="0.2">
      <c r="A21" s="24" t="str">
        <f>IF(Candidatos!A18&lt;&gt;"",Candidatos!A18,"")</f>
        <v/>
      </c>
      <c r="B21" s="31" t="str">
        <f>'PROVA ESCRITA'!E19</f>
        <v/>
      </c>
      <c r="C21" s="32" t="str">
        <f t="shared" si="0"/>
        <v/>
      </c>
      <c r="D21" s="33" t="str">
        <f>'PROVA DIDÁTICA'!E19</f>
        <v/>
      </c>
      <c r="E21" s="32" t="str">
        <f t="shared" si="1"/>
        <v/>
      </c>
      <c r="F21" s="34" t="str">
        <f>'PROVA DE TÍTULOS'!C22</f>
        <v/>
      </c>
      <c r="G21" s="32" t="str">
        <f t="shared" si="2"/>
        <v/>
      </c>
      <c r="H21" s="35" t="str">
        <f>'PROJETO DE ATIV. MEMORIAL DESC.'!E19</f>
        <v/>
      </c>
      <c r="I21" s="32" t="str">
        <f t="shared" si="3"/>
        <v/>
      </c>
      <c r="J21" s="90" t="str">
        <f>'PROVA PRÁTICA'!E19</f>
        <v/>
      </c>
      <c r="K21" s="32" t="str">
        <f t="shared" si="4"/>
        <v/>
      </c>
      <c r="L21" s="36">
        <f t="shared" si="5"/>
        <v>0</v>
      </c>
      <c r="M21" s="91" t="str">
        <f t="shared" si="6"/>
        <v/>
      </c>
      <c r="N21" s="89">
        <f t="shared" si="7"/>
        <v>0</v>
      </c>
      <c r="O21" s="87" t="str">
        <f t="shared" si="8"/>
        <v/>
      </c>
    </row>
    <row r="22" spans="1:15" ht="18.75" customHeight="1" x14ac:dyDescent="0.2">
      <c r="A22" s="24" t="str">
        <f>IF(Candidatos!A19&lt;&gt;"",Candidatos!A19,"")</f>
        <v/>
      </c>
      <c r="B22" s="31" t="str">
        <f>'PROVA ESCRITA'!E20</f>
        <v/>
      </c>
      <c r="C22" s="32" t="str">
        <f t="shared" si="0"/>
        <v/>
      </c>
      <c r="D22" s="33" t="str">
        <f>'PROVA DIDÁTICA'!E20</f>
        <v/>
      </c>
      <c r="E22" s="32" t="str">
        <f t="shared" si="1"/>
        <v/>
      </c>
      <c r="F22" s="34" t="str">
        <f>'PROVA DE TÍTULOS'!C23</f>
        <v/>
      </c>
      <c r="G22" s="32" t="str">
        <f t="shared" si="2"/>
        <v/>
      </c>
      <c r="H22" s="35" t="str">
        <f>'PROJETO DE ATIV. MEMORIAL DESC.'!E20</f>
        <v/>
      </c>
      <c r="I22" s="32" t="str">
        <f t="shared" si="3"/>
        <v/>
      </c>
      <c r="J22" s="90" t="str">
        <f>'PROVA PRÁTICA'!E20</f>
        <v/>
      </c>
      <c r="K22" s="32" t="str">
        <f t="shared" si="4"/>
        <v/>
      </c>
      <c r="L22" s="36">
        <f t="shared" si="5"/>
        <v>0</v>
      </c>
      <c r="M22" s="91" t="str">
        <f t="shared" si="6"/>
        <v/>
      </c>
      <c r="N22" s="89">
        <f t="shared" si="7"/>
        <v>0</v>
      </c>
      <c r="O22" s="87" t="str">
        <f t="shared" si="8"/>
        <v/>
      </c>
    </row>
    <row r="23" spans="1:15" ht="18.75" customHeight="1" x14ac:dyDescent="0.2">
      <c r="A23" s="24" t="str">
        <f>IF(Candidatos!A20&lt;&gt;"",Candidatos!A20,"")</f>
        <v/>
      </c>
      <c r="B23" s="31" t="str">
        <f>'PROVA ESCRITA'!E21</f>
        <v/>
      </c>
      <c r="C23" s="32" t="str">
        <f t="shared" si="0"/>
        <v/>
      </c>
      <c r="D23" s="33" t="str">
        <f>'PROVA DIDÁTICA'!E21</f>
        <v/>
      </c>
      <c r="E23" s="32" t="str">
        <f t="shared" si="1"/>
        <v/>
      </c>
      <c r="F23" s="34" t="str">
        <f>'PROVA DE TÍTULOS'!C24</f>
        <v/>
      </c>
      <c r="G23" s="32" t="str">
        <f t="shared" si="2"/>
        <v/>
      </c>
      <c r="H23" s="35" t="str">
        <f>'PROJETO DE ATIV. MEMORIAL DESC.'!E21</f>
        <v/>
      </c>
      <c r="I23" s="32" t="str">
        <f t="shared" si="3"/>
        <v/>
      </c>
      <c r="J23" s="90" t="str">
        <f>'PROVA PRÁTICA'!E21</f>
        <v/>
      </c>
      <c r="K23" s="32" t="str">
        <f t="shared" si="4"/>
        <v/>
      </c>
      <c r="L23" s="36">
        <f t="shared" si="5"/>
        <v>0</v>
      </c>
      <c r="M23" s="91" t="str">
        <f t="shared" si="6"/>
        <v/>
      </c>
      <c r="N23" s="89">
        <f t="shared" si="7"/>
        <v>0</v>
      </c>
      <c r="O23" s="87" t="str">
        <f t="shared" si="8"/>
        <v/>
      </c>
    </row>
    <row r="24" spans="1:15" ht="18.75" customHeight="1" x14ac:dyDescent="0.2">
      <c r="A24" s="24" t="str">
        <f>IF(Candidatos!A21&lt;&gt;"",Candidatos!A21,"")</f>
        <v/>
      </c>
      <c r="B24" s="31" t="str">
        <f>'PROVA ESCRITA'!E22</f>
        <v/>
      </c>
      <c r="C24" s="32" t="str">
        <f t="shared" si="0"/>
        <v/>
      </c>
      <c r="D24" s="33" t="str">
        <f>'PROVA DIDÁTICA'!E22</f>
        <v/>
      </c>
      <c r="E24" s="32" t="str">
        <f t="shared" si="1"/>
        <v/>
      </c>
      <c r="F24" s="34" t="str">
        <f>'PROVA DE TÍTULOS'!C25</f>
        <v/>
      </c>
      <c r="G24" s="32" t="str">
        <f t="shared" si="2"/>
        <v/>
      </c>
      <c r="H24" s="35" t="str">
        <f>'PROJETO DE ATIV. MEMORIAL DESC.'!E22</f>
        <v/>
      </c>
      <c r="I24" s="32" t="str">
        <f t="shared" si="3"/>
        <v/>
      </c>
      <c r="J24" s="90" t="str">
        <f>'PROVA PRÁTICA'!E22</f>
        <v/>
      </c>
      <c r="K24" s="32" t="str">
        <f t="shared" si="4"/>
        <v/>
      </c>
      <c r="L24" s="36">
        <f t="shared" si="5"/>
        <v>0</v>
      </c>
      <c r="M24" s="91" t="str">
        <f t="shared" si="6"/>
        <v/>
      </c>
      <c r="N24" s="89">
        <f t="shared" si="7"/>
        <v>0</v>
      </c>
      <c r="O24" s="87" t="str">
        <f t="shared" si="8"/>
        <v/>
      </c>
    </row>
    <row r="25" spans="1:15" ht="18.75" customHeight="1" x14ac:dyDescent="0.2">
      <c r="A25" s="24" t="str">
        <f>IF(Candidatos!A22&lt;&gt;"",Candidatos!A22,"")</f>
        <v/>
      </c>
      <c r="B25" s="31" t="str">
        <f>'PROVA ESCRITA'!E23</f>
        <v/>
      </c>
      <c r="C25" s="32" t="str">
        <f t="shared" si="0"/>
        <v/>
      </c>
      <c r="D25" s="33" t="str">
        <f>'PROVA DIDÁTICA'!E23</f>
        <v/>
      </c>
      <c r="E25" s="32" t="str">
        <f t="shared" si="1"/>
        <v/>
      </c>
      <c r="F25" s="34" t="str">
        <f>'PROVA DE TÍTULOS'!C26</f>
        <v/>
      </c>
      <c r="G25" s="32" t="str">
        <f t="shared" si="2"/>
        <v/>
      </c>
      <c r="H25" s="35" t="str">
        <f>'PROJETO DE ATIV. MEMORIAL DESC.'!E23</f>
        <v/>
      </c>
      <c r="I25" s="32" t="str">
        <f t="shared" si="3"/>
        <v/>
      </c>
      <c r="J25" s="90" t="str">
        <f>'PROVA PRÁTICA'!E23</f>
        <v/>
      </c>
      <c r="K25" s="32" t="str">
        <f t="shared" si="4"/>
        <v/>
      </c>
      <c r="L25" s="36">
        <f t="shared" si="5"/>
        <v>0</v>
      </c>
      <c r="M25" s="91" t="str">
        <f t="shared" si="6"/>
        <v/>
      </c>
      <c r="N25" s="89">
        <f t="shared" si="7"/>
        <v>0</v>
      </c>
      <c r="O25" s="87" t="str">
        <f t="shared" si="8"/>
        <v/>
      </c>
    </row>
    <row r="26" spans="1:15" ht="18.75" customHeight="1" x14ac:dyDescent="0.2">
      <c r="A26" s="24" t="str">
        <f>IF(Candidatos!A23&lt;&gt;"",Candidatos!A23,"")</f>
        <v/>
      </c>
      <c r="B26" s="31" t="str">
        <f>'PROVA ESCRITA'!E24</f>
        <v/>
      </c>
      <c r="C26" s="32" t="str">
        <f t="shared" si="0"/>
        <v/>
      </c>
      <c r="D26" s="33" t="str">
        <f>'PROVA DIDÁTICA'!E24</f>
        <v/>
      </c>
      <c r="E26" s="32" t="str">
        <f t="shared" si="1"/>
        <v/>
      </c>
      <c r="F26" s="34" t="str">
        <f>'PROVA DE TÍTULOS'!C27</f>
        <v/>
      </c>
      <c r="G26" s="32" t="str">
        <f t="shared" si="2"/>
        <v/>
      </c>
      <c r="H26" s="35" t="str">
        <f>'PROJETO DE ATIV. MEMORIAL DESC.'!E24</f>
        <v/>
      </c>
      <c r="I26" s="32" t="str">
        <f t="shared" si="3"/>
        <v/>
      </c>
      <c r="J26" s="90" t="str">
        <f>'PROVA PRÁTICA'!E24</f>
        <v/>
      </c>
      <c r="K26" s="32" t="str">
        <f t="shared" si="4"/>
        <v/>
      </c>
      <c r="L26" s="36">
        <f t="shared" si="5"/>
        <v>0</v>
      </c>
      <c r="M26" s="91" t="str">
        <f t="shared" si="6"/>
        <v/>
      </c>
      <c r="N26" s="89">
        <f t="shared" si="7"/>
        <v>0</v>
      </c>
      <c r="O26" s="87" t="str">
        <f t="shared" si="8"/>
        <v/>
      </c>
    </row>
    <row r="27" spans="1:15" ht="18.75" customHeight="1" x14ac:dyDescent="0.2">
      <c r="A27" s="24" t="str">
        <f>IF(Candidatos!A24&lt;&gt;"",Candidatos!A24,"")</f>
        <v/>
      </c>
      <c r="B27" s="31" t="str">
        <f>'PROVA ESCRITA'!E25</f>
        <v/>
      </c>
      <c r="C27" s="32" t="str">
        <f t="shared" si="0"/>
        <v/>
      </c>
      <c r="D27" s="33" t="str">
        <f>'PROVA DIDÁTICA'!E25</f>
        <v/>
      </c>
      <c r="E27" s="32" t="str">
        <f t="shared" si="1"/>
        <v/>
      </c>
      <c r="F27" s="34" t="str">
        <f>'PROVA DE TÍTULOS'!C28</f>
        <v/>
      </c>
      <c r="G27" s="32" t="str">
        <f t="shared" si="2"/>
        <v/>
      </c>
      <c r="H27" s="35" t="str">
        <f>'PROJETO DE ATIV. MEMORIAL DESC.'!E25</f>
        <v/>
      </c>
      <c r="I27" s="32" t="str">
        <f t="shared" si="3"/>
        <v/>
      </c>
      <c r="J27" s="90" t="str">
        <f>'PROVA PRÁTICA'!E25</f>
        <v/>
      </c>
      <c r="K27" s="32" t="str">
        <f t="shared" si="4"/>
        <v/>
      </c>
      <c r="L27" s="36">
        <f t="shared" si="5"/>
        <v>0</v>
      </c>
      <c r="M27" s="91" t="str">
        <f t="shared" si="6"/>
        <v/>
      </c>
      <c r="N27" s="89">
        <f t="shared" si="7"/>
        <v>0</v>
      </c>
      <c r="O27" s="87" t="str">
        <f t="shared" si="8"/>
        <v/>
      </c>
    </row>
    <row r="28" spans="1:15" ht="18.75" customHeight="1" x14ac:dyDescent="0.2">
      <c r="A28" s="24" t="str">
        <f>IF(Candidatos!A25&lt;&gt;"",Candidatos!A25,"")</f>
        <v/>
      </c>
      <c r="B28" s="31" t="str">
        <f>'PROVA ESCRITA'!E26</f>
        <v/>
      </c>
      <c r="C28" s="32" t="str">
        <f t="shared" si="0"/>
        <v/>
      </c>
      <c r="D28" s="33" t="str">
        <f>'PROVA DIDÁTICA'!E26</f>
        <v/>
      </c>
      <c r="E28" s="32" t="str">
        <f t="shared" si="1"/>
        <v/>
      </c>
      <c r="F28" s="34" t="str">
        <f>'PROVA DE TÍTULOS'!C29</f>
        <v/>
      </c>
      <c r="G28" s="32" t="str">
        <f t="shared" si="2"/>
        <v/>
      </c>
      <c r="H28" s="35" t="str">
        <f>'PROJETO DE ATIV. MEMORIAL DESC.'!E26</f>
        <v/>
      </c>
      <c r="I28" s="32" t="str">
        <f t="shared" si="3"/>
        <v/>
      </c>
      <c r="J28" s="90" t="str">
        <f>'PROVA PRÁTICA'!E26</f>
        <v/>
      </c>
      <c r="K28" s="32" t="str">
        <f t="shared" si="4"/>
        <v/>
      </c>
      <c r="L28" s="36">
        <f t="shared" si="5"/>
        <v>0</v>
      </c>
      <c r="M28" s="91" t="str">
        <f t="shared" si="6"/>
        <v/>
      </c>
      <c r="N28" s="89">
        <f t="shared" si="7"/>
        <v>0</v>
      </c>
      <c r="O28" s="87" t="str">
        <f t="shared" si="8"/>
        <v/>
      </c>
    </row>
    <row r="29" spans="1:15" ht="18.75" customHeight="1" x14ac:dyDescent="0.2">
      <c r="A29" s="24" t="str">
        <f>IF(Candidatos!A26&lt;&gt;"",Candidatos!A26,"")</f>
        <v/>
      </c>
      <c r="B29" s="31" t="str">
        <f>'PROVA ESCRITA'!E27</f>
        <v/>
      </c>
      <c r="C29" s="32" t="str">
        <f t="shared" si="0"/>
        <v/>
      </c>
      <c r="D29" s="33" t="str">
        <f>'PROVA DIDÁTICA'!E27</f>
        <v/>
      </c>
      <c r="E29" s="32" t="str">
        <f t="shared" si="1"/>
        <v/>
      </c>
      <c r="F29" s="34" t="str">
        <f>'PROVA DE TÍTULOS'!C30</f>
        <v/>
      </c>
      <c r="G29" s="32" t="str">
        <f t="shared" si="2"/>
        <v/>
      </c>
      <c r="H29" s="35" t="str">
        <f>'PROJETO DE ATIV. MEMORIAL DESC.'!E27</f>
        <v/>
      </c>
      <c r="I29" s="32" t="str">
        <f t="shared" si="3"/>
        <v/>
      </c>
      <c r="J29" s="90" t="str">
        <f>'PROVA PRÁTICA'!E27</f>
        <v/>
      </c>
      <c r="K29" s="32" t="str">
        <f t="shared" si="4"/>
        <v/>
      </c>
      <c r="L29" s="36">
        <f t="shared" si="5"/>
        <v>0</v>
      </c>
      <c r="M29" s="91" t="str">
        <f t="shared" si="6"/>
        <v/>
      </c>
      <c r="N29" s="89">
        <f t="shared" si="7"/>
        <v>0</v>
      </c>
      <c r="O29" s="87" t="str">
        <f t="shared" si="8"/>
        <v/>
      </c>
    </row>
    <row r="30" spans="1:15" ht="18.75" customHeight="1" x14ac:dyDescent="0.2">
      <c r="A30" s="24" t="str">
        <f>IF(Candidatos!A27&lt;&gt;"",Candidatos!A27,"")</f>
        <v/>
      </c>
      <c r="B30" s="31" t="str">
        <f>'PROVA ESCRITA'!E28</f>
        <v/>
      </c>
      <c r="C30" s="32" t="str">
        <f t="shared" si="0"/>
        <v/>
      </c>
      <c r="D30" s="33" t="str">
        <f>'PROVA DIDÁTICA'!E28</f>
        <v/>
      </c>
      <c r="E30" s="32" t="str">
        <f t="shared" si="1"/>
        <v/>
      </c>
      <c r="F30" s="34" t="str">
        <f>'PROVA DE TÍTULOS'!C31</f>
        <v/>
      </c>
      <c r="G30" s="32" t="str">
        <f t="shared" si="2"/>
        <v/>
      </c>
      <c r="H30" s="35" t="str">
        <f>'PROJETO DE ATIV. MEMORIAL DESC.'!E28</f>
        <v/>
      </c>
      <c r="I30" s="32" t="str">
        <f t="shared" si="3"/>
        <v/>
      </c>
      <c r="J30" s="90" t="str">
        <f>'PROVA PRÁTICA'!E28</f>
        <v/>
      </c>
      <c r="K30" s="32" t="str">
        <f t="shared" si="4"/>
        <v/>
      </c>
      <c r="L30" s="36">
        <f t="shared" si="5"/>
        <v>0</v>
      </c>
      <c r="M30" s="91" t="str">
        <f t="shared" si="6"/>
        <v/>
      </c>
      <c r="N30" s="89">
        <f t="shared" si="7"/>
        <v>0</v>
      </c>
      <c r="O30" s="87" t="str">
        <f t="shared" si="8"/>
        <v/>
      </c>
    </row>
    <row r="31" spans="1:15" ht="18.75" customHeight="1" x14ac:dyDescent="0.2">
      <c r="A31" s="24" t="str">
        <f>IF(Candidatos!A28&lt;&gt;"",Candidatos!A28,"")</f>
        <v/>
      </c>
      <c r="B31" s="31" t="str">
        <f>'PROVA ESCRITA'!E29</f>
        <v/>
      </c>
      <c r="C31" s="32" t="str">
        <f t="shared" si="0"/>
        <v/>
      </c>
      <c r="D31" s="33" t="str">
        <f>'PROVA DIDÁTICA'!E29</f>
        <v/>
      </c>
      <c r="E31" s="32" t="str">
        <f t="shared" si="1"/>
        <v/>
      </c>
      <c r="F31" s="34" t="str">
        <f>'PROVA DE TÍTULOS'!C32</f>
        <v/>
      </c>
      <c r="G31" s="32" t="str">
        <f t="shared" si="2"/>
        <v/>
      </c>
      <c r="H31" s="35" t="str">
        <f>'PROJETO DE ATIV. MEMORIAL DESC.'!E29</f>
        <v/>
      </c>
      <c r="I31" s="32" t="str">
        <f t="shared" si="3"/>
        <v/>
      </c>
      <c r="J31" s="90" t="str">
        <f>'PROVA PRÁTICA'!E29</f>
        <v/>
      </c>
      <c r="K31" s="32" t="str">
        <f t="shared" si="4"/>
        <v/>
      </c>
      <c r="L31" s="36">
        <f t="shared" si="5"/>
        <v>0</v>
      </c>
      <c r="M31" s="91" t="str">
        <f t="shared" si="6"/>
        <v/>
      </c>
      <c r="N31" s="89">
        <f t="shared" si="7"/>
        <v>0</v>
      </c>
      <c r="O31" s="87" t="str">
        <f t="shared" si="8"/>
        <v/>
      </c>
    </row>
    <row r="32" spans="1:15" ht="18.75" customHeight="1" x14ac:dyDescent="0.2">
      <c r="A32" s="24" t="str">
        <f>IF(Candidatos!A29&lt;&gt;"",Candidatos!A29,"")</f>
        <v/>
      </c>
      <c r="B32" s="31" t="str">
        <f>'PROVA ESCRITA'!E30</f>
        <v/>
      </c>
      <c r="C32" s="32" t="str">
        <f t="shared" si="0"/>
        <v/>
      </c>
      <c r="D32" s="33" t="str">
        <f>'PROVA DIDÁTICA'!E30</f>
        <v/>
      </c>
      <c r="E32" s="32" t="str">
        <f t="shared" si="1"/>
        <v/>
      </c>
      <c r="F32" s="34" t="str">
        <f>'PROVA DE TÍTULOS'!C33</f>
        <v/>
      </c>
      <c r="G32" s="32" t="str">
        <f t="shared" si="2"/>
        <v/>
      </c>
      <c r="H32" s="35" t="str">
        <f>'PROJETO DE ATIV. MEMORIAL DESC.'!E30</f>
        <v/>
      </c>
      <c r="I32" s="32" t="str">
        <f t="shared" si="3"/>
        <v/>
      </c>
      <c r="J32" s="90" t="str">
        <f>'PROVA PRÁTICA'!E30</f>
        <v/>
      </c>
      <c r="K32" s="32" t="str">
        <f t="shared" si="4"/>
        <v/>
      </c>
      <c r="L32" s="36">
        <f t="shared" si="5"/>
        <v>0</v>
      </c>
      <c r="M32" s="91" t="str">
        <f t="shared" si="6"/>
        <v/>
      </c>
      <c r="N32" s="89">
        <f t="shared" si="7"/>
        <v>0</v>
      </c>
      <c r="O32" s="87" t="str">
        <f t="shared" si="8"/>
        <v/>
      </c>
    </row>
    <row r="33" spans="1:15" ht="18.75" customHeight="1" x14ac:dyDescent="0.2">
      <c r="A33" s="24" t="str">
        <f>IF(Candidatos!A30&lt;&gt;"",Candidatos!A30,"")</f>
        <v/>
      </c>
      <c r="B33" s="31" t="str">
        <f>'PROVA ESCRITA'!E31</f>
        <v/>
      </c>
      <c r="C33" s="32" t="str">
        <f t="shared" si="0"/>
        <v/>
      </c>
      <c r="D33" s="33" t="str">
        <f>'PROVA DIDÁTICA'!E31</f>
        <v/>
      </c>
      <c r="E33" s="32" t="str">
        <f t="shared" si="1"/>
        <v/>
      </c>
      <c r="F33" s="34" t="str">
        <f>'PROVA DE TÍTULOS'!C34</f>
        <v/>
      </c>
      <c r="G33" s="32" t="str">
        <f t="shared" si="2"/>
        <v/>
      </c>
      <c r="H33" s="35" t="str">
        <f>'PROJETO DE ATIV. MEMORIAL DESC.'!E31</f>
        <v/>
      </c>
      <c r="I33" s="32" t="str">
        <f t="shared" si="3"/>
        <v/>
      </c>
      <c r="J33" s="90" t="str">
        <f>'PROVA PRÁTICA'!E31</f>
        <v/>
      </c>
      <c r="K33" s="32" t="str">
        <f t="shared" si="4"/>
        <v/>
      </c>
      <c r="L33" s="36">
        <f t="shared" si="5"/>
        <v>0</v>
      </c>
      <c r="M33" s="91" t="str">
        <f t="shared" si="6"/>
        <v/>
      </c>
      <c r="N33" s="89">
        <f t="shared" si="7"/>
        <v>0</v>
      </c>
      <c r="O33" s="87" t="str">
        <f t="shared" si="8"/>
        <v/>
      </c>
    </row>
    <row r="34" spans="1:15" ht="18.75" customHeight="1" x14ac:dyDescent="0.2">
      <c r="A34" s="24" t="str">
        <f>IF(Candidatos!A31&lt;&gt;"",Candidatos!A31,"")</f>
        <v/>
      </c>
      <c r="B34" s="31" t="str">
        <f>'PROVA ESCRITA'!E32</f>
        <v/>
      </c>
      <c r="C34" s="32" t="str">
        <f t="shared" si="0"/>
        <v/>
      </c>
      <c r="D34" s="33" t="str">
        <f>'PROVA DIDÁTICA'!E32</f>
        <v/>
      </c>
      <c r="E34" s="32" t="str">
        <f t="shared" si="1"/>
        <v/>
      </c>
      <c r="F34" s="34" t="str">
        <f>'PROVA DE TÍTULOS'!C35</f>
        <v/>
      </c>
      <c r="G34" s="32" t="str">
        <f t="shared" si="2"/>
        <v/>
      </c>
      <c r="H34" s="35" t="str">
        <f>'PROJETO DE ATIV. MEMORIAL DESC.'!E32</f>
        <v/>
      </c>
      <c r="I34" s="32" t="str">
        <f t="shared" si="3"/>
        <v/>
      </c>
      <c r="J34" s="90" t="str">
        <f>'PROVA PRÁTICA'!E32</f>
        <v/>
      </c>
      <c r="K34" s="32" t="str">
        <f t="shared" si="4"/>
        <v/>
      </c>
      <c r="L34" s="36">
        <f t="shared" si="5"/>
        <v>0</v>
      </c>
      <c r="M34" s="91" t="str">
        <f t="shared" si="6"/>
        <v/>
      </c>
      <c r="N34" s="89">
        <f t="shared" si="7"/>
        <v>0</v>
      </c>
      <c r="O34" s="87" t="str">
        <f t="shared" si="8"/>
        <v/>
      </c>
    </row>
    <row r="35" spans="1:15" ht="18.75" customHeight="1" x14ac:dyDescent="0.2">
      <c r="A35" s="24" t="str">
        <f>IF(Candidatos!A32&lt;&gt;"",Candidatos!A32,"")</f>
        <v/>
      </c>
      <c r="B35" s="31" t="str">
        <f>'PROVA ESCRITA'!E33</f>
        <v/>
      </c>
      <c r="C35" s="32" t="str">
        <f t="shared" si="0"/>
        <v/>
      </c>
      <c r="D35" s="33" t="str">
        <f>'PROVA DIDÁTICA'!E33</f>
        <v/>
      </c>
      <c r="E35" s="32" t="str">
        <f t="shared" si="1"/>
        <v/>
      </c>
      <c r="F35" s="34" t="str">
        <f>'PROVA DE TÍTULOS'!C36</f>
        <v/>
      </c>
      <c r="G35" s="32" t="str">
        <f t="shared" si="2"/>
        <v/>
      </c>
      <c r="H35" s="35" t="str">
        <f>'PROJETO DE ATIV. MEMORIAL DESC.'!E33</f>
        <v/>
      </c>
      <c r="I35" s="32" t="str">
        <f t="shared" si="3"/>
        <v/>
      </c>
      <c r="J35" s="90" t="str">
        <f>'PROVA PRÁTICA'!E33</f>
        <v/>
      </c>
      <c r="K35" s="32" t="str">
        <f t="shared" si="4"/>
        <v/>
      </c>
      <c r="L35" s="36">
        <f t="shared" si="5"/>
        <v>0</v>
      </c>
      <c r="M35" s="91" t="str">
        <f t="shared" si="6"/>
        <v/>
      </c>
      <c r="N35" s="89">
        <f t="shared" si="7"/>
        <v>0</v>
      </c>
      <c r="O35" s="87" t="str">
        <f t="shared" si="8"/>
        <v/>
      </c>
    </row>
    <row r="36" spans="1:15" ht="18.75" customHeight="1" x14ac:dyDescent="0.2">
      <c r="A36" s="24" t="str">
        <f>IF(Candidatos!A33&lt;&gt;"",Candidatos!A33,"")</f>
        <v/>
      </c>
      <c r="B36" s="31" t="str">
        <f>'PROVA ESCRITA'!E34</f>
        <v/>
      </c>
      <c r="C36" s="32" t="str">
        <f t="shared" si="0"/>
        <v/>
      </c>
      <c r="D36" s="33" t="str">
        <f>'PROVA DIDÁTICA'!E34</f>
        <v/>
      </c>
      <c r="E36" s="32" t="str">
        <f t="shared" si="1"/>
        <v/>
      </c>
      <c r="F36" s="34" t="str">
        <f>'PROVA DE TÍTULOS'!C37</f>
        <v/>
      </c>
      <c r="G36" s="32" t="str">
        <f t="shared" si="2"/>
        <v/>
      </c>
      <c r="H36" s="35" t="str">
        <f>'PROJETO DE ATIV. MEMORIAL DESC.'!E34</f>
        <v/>
      </c>
      <c r="I36" s="32" t="str">
        <f t="shared" si="3"/>
        <v/>
      </c>
      <c r="J36" s="90" t="str">
        <f>'PROVA PRÁTICA'!E34</f>
        <v/>
      </c>
      <c r="K36" s="32" t="str">
        <f t="shared" si="4"/>
        <v/>
      </c>
      <c r="L36" s="36">
        <f t="shared" si="5"/>
        <v>0</v>
      </c>
      <c r="M36" s="91" t="str">
        <f t="shared" si="6"/>
        <v/>
      </c>
      <c r="N36" s="89">
        <f t="shared" si="7"/>
        <v>0</v>
      </c>
      <c r="O36" s="87" t="str">
        <f t="shared" si="8"/>
        <v/>
      </c>
    </row>
    <row r="37" spans="1:15" ht="18.75" customHeight="1" x14ac:dyDescent="0.2">
      <c r="A37" s="24" t="str">
        <f>IF(Candidatos!A34&lt;&gt;"",Candidatos!A34,"")</f>
        <v/>
      </c>
      <c r="B37" s="31" t="str">
        <f>'PROVA ESCRITA'!E35</f>
        <v/>
      </c>
      <c r="C37" s="32" t="str">
        <f t="shared" si="0"/>
        <v/>
      </c>
      <c r="D37" s="33" t="str">
        <f>'PROVA DIDÁTICA'!E35</f>
        <v/>
      </c>
      <c r="E37" s="32" t="str">
        <f t="shared" si="1"/>
        <v/>
      </c>
      <c r="F37" s="34" t="str">
        <f>'PROVA DE TÍTULOS'!C38</f>
        <v/>
      </c>
      <c r="G37" s="32" t="str">
        <f t="shared" si="2"/>
        <v/>
      </c>
      <c r="H37" s="35" t="str">
        <f>'PROJETO DE ATIV. MEMORIAL DESC.'!E35</f>
        <v/>
      </c>
      <c r="I37" s="32" t="str">
        <f t="shared" si="3"/>
        <v/>
      </c>
      <c r="J37" s="90" t="str">
        <f>'PROVA PRÁTICA'!E35</f>
        <v/>
      </c>
      <c r="K37" s="32" t="str">
        <f t="shared" si="4"/>
        <v/>
      </c>
      <c r="L37" s="36">
        <f t="shared" si="5"/>
        <v>0</v>
      </c>
      <c r="M37" s="91" t="str">
        <f t="shared" si="6"/>
        <v/>
      </c>
      <c r="N37" s="89">
        <f t="shared" si="7"/>
        <v>0</v>
      </c>
      <c r="O37" s="87" t="str">
        <f t="shared" si="8"/>
        <v/>
      </c>
    </row>
    <row r="38" spans="1:15" ht="18.75" customHeight="1" x14ac:dyDescent="0.2">
      <c r="A38" s="24" t="str">
        <f>IF(Candidatos!A35&lt;&gt;"",Candidatos!A35,"")</f>
        <v/>
      </c>
      <c r="B38" s="31" t="str">
        <f>'PROVA ESCRITA'!E36</f>
        <v/>
      </c>
      <c r="C38" s="32" t="str">
        <f t="shared" si="0"/>
        <v/>
      </c>
      <c r="D38" s="33" t="str">
        <f>'PROVA DIDÁTICA'!E36</f>
        <v/>
      </c>
      <c r="E38" s="32" t="str">
        <f t="shared" si="1"/>
        <v/>
      </c>
      <c r="F38" s="34" t="str">
        <f>'PROVA DE TÍTULOS'!C39</f>
        <v/>
      </c>
      <c r="G38" s="32" t="str">
        <f t="shared" si="2"/>
        <v/>
      </c>
      <c r="H38" s="35" t="str">
        <f>'PROJETO DE ATIV. MEMORIAL DESC.'!E36</f>
        <v/>
      </c>
      <c r="I38" s="32" t="str">
        <f t="shared" si="3"/>
        <v/>
      </c>
      <c r="J38" s="90" t="str">
        <f>'PROVA PRÁTICA'!E36</f>
        <v/>
      </c>
      <c r="K38" s="32" t="str">
        <f t="shared" si="4"/>
        <v/>
      </c>
      <c r="L38" s="36">
        <f t="shared" si="5"/>
        <v>0</v>
      </c>
      <c r="M38" s="91" t="str">
        <f t="shared" si="6"/>
        <v/>
      </c>
      <c r="N38" s="89">
        <f t="shared" si="7"/>
        <v>0</v>
      </c>
      <c r="O38" s="87" t="str">
        <f t="shared" si="8"/>
        <v/>
      </c>
    </row>
    <row r="39" spans="1:15" ht="18.75" customHeight="1" x14ac:dyDescent="0.2">
      <c r="A39" s="24" t="str">
        <f>IF(Candidatos!A36&lt;&gt;"",Candidatos!A36,"")</f>
        <v/>
      </c>
      <c r="B39" s="31" t="str">
        <f>'PROVA ESCRITA'!E37</f>
        <v/>
      </c>
      <c r="C39" s="32" t="str">
        <f t="shared" si="0"/>
        <v/>
      </c>
      <c r="D39" s="33" t="str">
        <f>'PROVA DIDÁTICA'!E37</f>
        <v/>
      </c>
      <c r="E39" s="32" t="str">
        <f t="shared" si="1"/>
        <v/>
      </c>
      <c r="F39" s="34" t="str">
        <f>'PROVA DE TÍTULOS'!C40</f>
        <v/>
      </c>
      <c r="G39" s="32" t="str">
        <f t="shared" si="2"/>
        <v/>
      </c>
      <c r="H39" s="35" t="str">
        <f>'PROJETO DE ATIV. MEMORIAL DESC.'!E37</f>
        <v/>
      </c>
      <c r="I39" s="32" t="str">
        <f t="shared" si="3"/>
        <v/>
      </c>
      <c r="J39" s="90" t="str">
        <f>'PROVA PRÁTICA'!E37</f>
        <v/>
      </c>
      <c r="K39" s="32" t="str">
        <f t="shared" si="4"/>
        <v/>
      </c>
      <c r="L39" s="36">
        <f t="shared" si="5"/>
        <v>0</v>
      </c>
      <c r="M39" s="91" t="str">
        <f t="shared" si="6"/>
        <v/>
      </c>
      <c r="N39" s="89">
        <f t="shared" si="7"/>
        <v>0</v>
      </c>
      <c r="O39" s="87" t="str">
        <f t="shared" si="8"/>
        <v/>
      </c>
    </row>
    <row r="40" spans="1:15" ht="18.75" customHeight="1" x14ac:dyDescent="0.2">
      <c r="A40" s="24" t="str">
        <f>IF(Candidatos!A37&lt;&gt;"",Candidatos!A37,"")</f>
        <v/>
      </c>
      <c r="B40" s="31" t="str">
        <f>'PROVA ESCRITA'!E38</f>
        <v/>
      </c>
      <c r="C40" s="32" t="str">
        <f t="shared" si="0"/>
        <v/>
      </c>
      <c r="D40" s="33" t="str">
        <f>'PROVA DIDÁTICA'!E38</f>
        <v/>
      </c>
      <c r="E40" s="32" t="str">
        <f t="shared" si="1"/>
        <v/>
      </c>
      <c r="F40" s="34" t="str">
        <f>'PROVA DE TÍTULOS'!C41</f>
        <v/>
      </c>
      <c r="G40" s="32" t="str">
        <f t="shared" si="2"/>
        <v/>
      </c>
      <c r="H40" s="35" t="str">
        <f>'PROJETO DE ATIV. MEMORIAL DESC.'!E38</f>
        <v/>
      </c>
      <c r="I40" s="32" t="str">
        <f t="shared" si="3"/>
        <v/>
      </c>
      <c r="J40" s="90" t="str">
        <f>'PROVA PRÁTICA'!E38</f>
        <v/>
      </c>
      <c r="K40" s="32" t="str">
        <f t="shared" si="4"/>
        <v/>
      </c>
      <c r="L40" s="36">
        <f t="shared" si="5"/>
        <v>0</v>
      </c>
      <c r="M40" s="91" t="str">
        <f t="shared" si="6"/>
        <v/>
      </c>
      <c r="N40" s="89">
        <f t="shared" si="7"/>
        <v>0</v>
      </c>
      <c r="O40" s="87" t="str">
        <f t="shared" si="8"/>
        <v/>
      </c>
    </row>
    <row r="41" spans="1:15" ht="18.75" customHeight="1" x14ac:dyDescent="0.2">
      <c r="A41" s="24" t="str">
        <f>IF(Candidatos!A38&lt;&gt;"",Candidatos!A38,"")</f>
        <v/>
      </c>
      <c r="B41" s="31" t="str">
        <f>'PROVA ESCRITA'!E39</f>
        <v/>
      </c>
      <c r="C41" s="32" t="str">
        <f t="shared" si="0"/>
        <v/>
      </c>
      <c r="D41" s="33" t="str">
        <f>'PROVA DIDÁTICA'!E39</f>
        <v/>
      </c>
      <c r="E41" s="32" t="str">
        <f t="shared" si="1"/>
        <v/>
      </c>
      <c r="F41" s="34" t="str">
        <f>'PROVA DE TÍTULOS'!C42</f>
        <v/>
      </c>
      <c r="G41" s="32" t="str">
        <f t="shared" si="2"/>
        <v/>
      </c>
      <c r="H41" s="35" t="str">
        <f>'PROJETO DE ATIV. MEMORIAL DESC.'!E39</f>
        <v/>
      </c>
      <c r="I41" s="32" t="str">
        <f t="shared" si="3"/>
        <v/>
      </c>
      <c r="J41" s="90" t="str">
        <f>'PROVA PRÁTICA'!E39</f>
        <v/>
      </c>
      <c r="K41" s="32" t="str">
        <f t="shared" si="4"/>
        <v/>
      </c>
      <c r="L41" s="36">
        <f t="shared" si="5"/>
        <v>0</v>
      </c>
      <c r="M41" s="91" t="str">
        <f t="shared" si="6"/>
        <v/>
      </c>
      <c r="N41" s="89">
        <f t="shared" si="7"/>
        <v>0</v>
      </c>
      <c r="O41" s="87" t="str">
        <f t="shared" si="8"/>
        <v/>
      </c>
    </row>
    <row r="42" spans="1:15" ht="18.75" customHeight="1" x14ac:dyDescent="0.2">
      <c r="A42" s="24" t="str">
        <f>IF(Candidatos!A39&lt;&gt;"",Candidatos!A39,"")</f>
        <v/>
      </c>
      <c r="B42" s="31" t="str">
        <f>'PROVA ESCRITA'!E40</f>
        <v/>
      </c>
      <c r="C42" s="32" t="str">
        <f t="shared" si="0"/>
        <v/>
      </c>
      <c r="D42" s="33" t="str">
        <f>'PROVA DIDÁTICA'!E40</f>
        <v/>
      </c>
      <c r="E42" s="32" t="str">
        <f t="shared" si="1"/>
        <v/>
      </c>
      <c r="F42" s="34" t="str">
        <f>'PROVA DE TÍTULOS'!C43</f>
        <v/>
      </c>
      <c r="G42" s="32" t="str">
        <f t="shared" si="2"/>
        <v/>
      </c>
      <c r="H42" s="35" t="str">
        <f>'PROJETO DE ATIV. MEMORIAL DESC.'!E40</f>
        <v/>
      </c>
      <c r="I42" s="32" t="str">
        <f t="shared" si="3"/>
        <v/>
      </c>
      <c r="J42" s="90" t="str">
        <f>'PROVA PRÁTICA'!E40</f>
        <v/>
      </c>
      <c r="K42" s="32" t="str">
        <f t="shared" si="4"/>
        <v/>
      </c>
      <c r="L42" s="36">
        <f t="shared" si="5"/>
        <v>0</v>
      </c>
      <c r="M42" s="91" t="str">
        <f t="shared" si="6"/>
        <v/>
      </c>
      <c r="N42" s="89">
        <f t="shared" si="7"/>
        <v>0</v>
      </c>
      <c r="O42" s="87" t="str">
        <f t="shared" si="8"/>
        <v/>
      </c>
    </row>
    <row r="43" spans="1:15" ht="18.75" customHeight="1" x14ac:dyDescent="0.2">
      <c r="A43" s="24" t="str">
        <f>IF(Candidatos!A40&lt;&gt;"",Candidatos!A40,"")</f>
        <v/>
      </c>
      <c r="B43" s="31" t="str">
        <f>'PROVA ESCRITA'!E41</f>
        <v/>
      </c>
      <c r="C43" s="32" t="str">
        <f t="shared" si="0"/>
        <v/>
      </c>
      <c r="D43" s="33" t="str">
        <f>'PROVA DIDÁTICA'!E41</f>
        <v/>
      </c>
      <c r="E43" s="32" t="str">
        <f t="shared" si="1"/>
        <v/>
      </c>
      <c r="F43" s="34" t="str">
        <f>'PROVA DE TÍTULOS'!C44</f>
        <v/>
      </c>
      <c r="G43" s="32" t="str">
        <f t="shared" si="2"/>
        <v/>
      </c>
      <c r="H43" s="35" t="str">
        <f>'PROJETO DE ATIV. MEMORIAL DESC.'!E41</f>
        <v/>
      </c>
      <c r="I43" s="32" t="str">
        <f t="shared" si="3"/>
        <v/>
      </c>
      <c r="J43" s="90" t="str">
        <f>'PROVA PRÁTICA'!E41</f>
        <v/>
      </c>
      <c r="K43" s="32" t="str">
        <f t="shared" si="4"/>
        <v/>
      </c>
      <c r="L43" s="36">
        <f t="shared" si="5"/>
        <v>0</v>
      </c>
      <c r="M43" s="91" t="str">
        <f t="shared" si="6"/>
        <v/>
      </c>
      <c r="N43" s="89">
        <f t="shared" si="7"/>
        <v>0</v>
      </c>
      <c r="O43" s="87" t="str">
        <f t="shared" si="8"/>
        <v/>
      </c>
    </row>
    <row r="44" spans="1:15" ht="18.75" customHeight="1" x14ac:dyDescent="0.2">
      <c r="A44" s="24" t="str">
        <f>IF(Candidatos!A41&lt;&gt;"",Candidatos!A41,"")</f>
        <v/>
      </c>
      <c r="B44" s="31" t="str">
        <f>'PROVA ESCRITA'!E42</f>
        <v/>
      </c>
      <c r="C44" s="32" t="str">
        <f t="shared" si="0"/>
        <v/>
      </c>
      <c r="D44" s="33" t="str">
        <f>'PROVA DIDÁTICA'!E42</f>
        <v/>
      </c>
      <c r="E44" s="32" t="str">
        <f t="shared" si="1"/>
        <v/>
      </c>
      <c r="F44" s="34" t="str">
        <f>'PROVA DE TÍTULOS'!C45</f>
        <v/>
      </c>
      <c r="G44" s="32" t="str">
        <f t="shared" si="2"/>
        <v/>
      </c>
      <c r="H44" s="35" t="str">
        <f>'PROJETO DE ATIV. MEMORIAL DESC.'!E42</f>
        <v/>
      </c>
      <c r="I44" s="32" t="str">
        <f t="shared" si="3"/>
        <v/>
      </c>
      <c r="J44" s="90" t="str">
        <f>'PROVA PRÁTICA'!E42</f>
        <v/>
      </c>
      <c r="K44" s="32" t="str">
        <f t="shared" si="4"/>
        <v/>
      </c>
      <c r="L44" s="36">
        <f t="shared" si="5"/>
        <v>0</v>
      </c>
      <c r="M44" s="91" t="str">
        <f t="shared" si="6"/>
        <v/>
      </c>
      <c r="N44" s="89">
        <f t="shared" si="7"/>
        <v>0</v>
      </c>
      <c r="O44" s="87" t="str">
        <f t="shared" si="8"/>
        <v/>
      </c>
    </row>
    <row r="45" spans="1:15" ht="18.75" customHeight="1" x14ac:dyDescent="0.2">
      <c r="A45" s="24" t="str">
        <f>IF(Candidatos!A42&lt;&gt;"",Candidatos!A42,"")</f>
        <v/>
      </c>
      <c r="B45" s="31" t="str">
        <f>'PROVA ESCRITA'!E43</f>
        <v/>
      </c>
      <c r="C45" s="32" t="str">
        <f t="shared" si="0"/>
        <v/>
      </c>
      <c r="D45" s="33" t="str">
        <f>'PROVA DIDÁTICA'!E43</f>
        <v/>
      </c>
      <c r="E45" s="32" t="str">
        <f t="shared" si="1"/>
        <v/>
      </c>
      <c r="F45" s="34" t="str">
        <f>'PROVA DE TÍTULOS'!C46</f>
        <v/>
      </c>
      <c r="G45" s="32" t="str">
        <f t="shared" si="2"/>
        <v/>
      </c>
      <c r="H45" s="35" t="str">
        <f>'PROJETO DE ATIV. MEMORIAL DESC.'!E43</f>
        <v/>
      </c>
      <c r="I45" s="32" t="str">
        <f t="shared" si="3"/>
        <v/>
      </c>
      <c r="J45" s="90" t="str">
        <f>'PROVA PRÁTICA'!E43</f>
        <v/>
      </c>
      <c r="K45" s="32" t="str">
        <f t="shared" si="4"/>
        <v/>
      </c>
      <c r="L45" s="36">
        <f t="shared" si="5"/>
        <v>0</v>
      </c>
      <c r="M45" s="91" t="str">
        <f t="shared" si="6"/>
        <v/>
      </c>
      <c r="N45" s="89">
        <f t="shared" si="7"/>
        <v>0</v>
      </c>
      <c r="O45" s="87" t="str">
        <f t="shared" si="8"/>
        <v/>
      </c>
    </row>
    <row r="46" spans="1:15" ht="18.75" customHeight="1" x14ac:dyDescent="0.2">
      <c r="A46" s="24" t="str">
        <f>IF(Candidatos!A43&lt;&gt;"",Candidatos!A43,"")</f>
        <v/>
      </c>
      <c r="B46" s="31" t="str">
        <f>'PROVA ESCRITA'!E44</f>
        <v/>
      </c>
      <c r="C46" s="32" t="str">
        <f t="shared" si="0"/>
        <v/>
      </c>
      <c r="D46" s="33" t="str">
        <f>'PROVA DIDÁTICA'!E44</f>
        <v/>
      </c>
      <c r="E46" s="32" t="str">
        <f t="shared" si="1"/>
        <v/>
      </c>
      <c r="F46" s="34" t="str">
        <f>'PROVA DE TÍTULOS'!C47</f>
        <v/>
      </c>
      <c r="G46" s="32" t="str">
        <f t="shared" si="2"/>
        <v/>
      </c>
      <c r="H46" s="35" t="str">
        <f>'PROJETO DE ATIV. MEMORIAL DESC.'!E44</f>
        <v/>
      </c>
      <c r="I46" s="32" t="str">
        <f t="shared" si="3"/>
        <v/>
      </c>
      <c r="J46" s="90" t="str">
        <f>'PROVA PRÁTICA'!E44</f>
        <v/>
      </c>
      <c r="K46" s="32" t="str">
        <f t="shared" si="4"/>
        <v/>
      </c>
      <c r="L46" s="36">
        <f t="shared" si="5"/>
        <v>0</v>
      </c>
      <c r="M46" s="91" t="str">
        <f t="shared" si="6"/>
        <v/>
      </c>
      <c r="N46" s="89">
        <f t="shared" si="7"/>
        <v>0</v>
      </c>
      <c r="O46" s="87" t="str">
        <f t="shared" si="8"/>
        <v/>
      </c>
    </row>
    <row r="47" spans="1:15" ht="18.75" customHeight="1" x14ac:dyDescent="0.2">
      <c r="A47" s="24" t="str">
        <f>IF(Candidatos!A44&lt;&gt;"",Candidatos!A44,"")</f>
        <v/>
      </c>
      <c r="B47" s="31" t="str">
        <f>'PROVA ESCRITA'!E45</f>
        <v/>
      </c>
      <c r="C47" s="32" t="str">
        <f t="shared" si="0"/>
        <v/>
      </c>
      <c r="D47" s="33" t="str">
        <f>'PROVA DIDÁTICA'!E45</f>
        <v/>
      </c>
      <c r="E47" s="32" t="str">
        <f t="shared" si="1"/>
        <v/>
      </c>
      <c r="F47" s="34" t="str">
        <f>'PROVA DE TÍTULOS'!C48</f>
        <v/>
      </c>
      <c r="G47" s="32" t="str">
        <f t="shared" si="2"/>
        <v/>
      </c>
      <c r="H47" s="35" t="str">
        <f>'PROJETO DE ATIV. MEMORIAL DESC.'!E45</f>
        <v/>
      </c>
      <c r="I47" s="32" t="str">
        <f t="shared" si="3"/>
        <v/>
      </c>
      <c r="J47" s="90" t="str">
        <f>'PROVA PRÁTICA'!E45</f>
        <v/>
      </c>
      <c r="K47" s="32" t="str">
        <f t="shared" si="4"/>
        <v/>
      </c>
      <c r="L47" s="36">
        <f t="shared" si="5"/>
        <v>0</v>
      </c>
      <c r="M47" s="91" t="str">
        <f t="shared" si="6"/>
        <v/>
      </c>
      <c r="N47" s="89">
        <f t="shared" si="7"/>
        <v>0</v>
      </c>
      <c r="O47" s="87" t="str">
        <f t="shared" si="8"/>
        <v/>
      </c>
    </row>
    <row r="48" spans="1:15" ht="18.75" customHeight="1" x14ac:dyDescent="0.2">
      <c r="A48" s="24" t="str">
        <f>IF(Candidatos!A45&lt;&gt;"",Candidatos!A45,"")</f>
        <v/>
      </c>
      <c r="B48" s="31" t="str">
        <f>'PROVA ESCRITA'!E46</f>
        <v/>
      </c>
      <c r="C48" s="32" t="str">
        <f t="shared" si="0"/>
        <v/>
      </c>
      <c r="D48" s="33" t="str">
        <f>'PROVA DIDÁTICA'!E46</f>
        <v/>
      </c>
      <c r="E48" s="32" t="str">
        <f t="shared" si="1"/>
        <v/>
      </c>
      <c r="F48" s="34" t="str">
        <f>'PROVA DE TÍTULOS'!C49</f>
        <v/>
      </c>
      <c r="G48" s="32" t="str">
        <f t="shared" si="2"/>
        <v/>
      </c>
      <c r="H48" s="35" t="str">
        <f>'PROJETO DE ATIV. MEMORIAL DESC.'!E46</f>
        <v/>
      </c>
      <c r="I48" s="32" t="str">
        <f t="shared" si="3"/>
        <v/>
      </c>
      <c r="J48" s="90" t="str">
        <f>'PROVA PRÁTICA'!E46</f>
        <v/>
      </c>
      <c r="K48" s="32" t="str">
        <f t="shared" si="4"/>
        <v/>
      </c>
      <c r="L48" s="36">
        <f t="shared" si="5"/>
        <v>0</v>
      </c>
      <c r="M48" s="91" t="str">
        <f t="shared" si="6"/>
        <v/>
      </c>
      <c r="N48" s="89">
        <f t="shared" si="7"/>
        <v>0</v>
      </c>
      <c r="O48" s="87" t="str">
        <f t="shared" si="8"/>
        <v/>
      </c>
    </row>
    <row r="49" spans="1:15" ht="18.75" customHeight="1" x14ac:dyDescent="0.2">
      <c r="A49" s="24" t="str">
        <f>IF(Candidatos!A46&lt;&gt;"",Candidatos!A46,"")</f>
        <v/>
      </c>
      <c r="B49" s="31" t="str">
        <f>'PROVA ESCRITA'!E47</f>
        <v/>
      </c>
      <c r="C49" s="32" t="str">
        <f t="shared" si="0"/>
        <v/>
      </c>
      <c r="D49" s="33" t="str">
        <f>'PROVA DIDÁTICA'!E47</f>
        <v/>
      </c>
      <c r="E49" s="32" t="str">
        <f t="shared" si="1"/>
        <v/>
      </c>
      <c r="F49" s="34" t="str">
        <f>'PROVA DE TÍTULOS'!C50</f>
        <v/>
      </c>
      <c r="G49" s="32" t="str">
        <f t="shared" si="2"/>
        <v/>
      </c>
      <c r="H49" s="35" t="str">
        <f>'PROJETO DE ATIV. MEMORIAL DESC.'!E47</f>
        <v/>
      </c>
      <c r="I49" s="32" t="str">
        <f t="shared" si="3"/>
        <v/>
      </c>
      <c r="J49" s="90" t="str">
        <f>'PROVA PRÁTICA'!E47</f>
        <v/>
      </c>
      <c r="K49" s="32" t="str">
        <f t="shared" si="4"/>
        <v/>
      </c>
      <c r="L49" s="36">
        <f t="shared" si="5"/>
        <v>0</v>
      </c>
      <c r="M49" s="91" t="str">
        <f t="shared" si="6"/>
        <v/>
      </c>
      <c r="N49" s="89">
        <f t="shared" si="7"/>
        <v>0</v>
      </c>
      <c r="O49" s="87" t="str">
        <f t="shared" si="8"/>
        <v/>
      </c>
    </row>
    <row r="50" spans="1:15" ht="18.75" customHeight="1" x14ac:dyDescent="0.2">
      <c r="A50" s="24" t="str">
        <f>IF(Candidatos!A47&lt;&gt;"",Candidatos!A47,"")</f>
        <v/>
      </c>
      <c r="B50" s="31" t="str">
        <f>'PROVA ESCRITA'!E48</f>
        <v/>
      </c>
      <c r="C50" s="32" t="str">
        <f t="shared" si="0"/>
        <v/>
      </c>
      <c r="D50" s="33" t="str">
        <f>'PROVA DIDÁTICA'!E48</f>
        <v/>
      </c>
      <c r="E50" s="32" t="str">
        <f t="shared" si="1"/>
        <v/>
      </c>
      <c r="F50" s="34" t="str">
        <f>'PROVA DE TÍTULOS'!C51</f>
        <v/>
      </c>
      <c r="G50" s="32" t="str">
        <f t="shared" si="2"/>
        <v/>
      </c>
      <c r="H50" s="35" t="str">
        <f>'PROJETO DE ATIV. MEMORIAL DESC.'!E48</f>
        <v/>
      </c>
      <c r="I50" s="32" t="str">
        <f t="shared" si="3"/>
        <v/>
      </c>
      <c r="J50" s="90" t="str">
        <f>'PROVA PRÁTICA'!E48</f>
        <v/>
      </c>
      <c r="K50" s="32" t="str">
        <f t="shared" si="4"/>
        <v/>
      </c>
      <c r="L50" s="36">
        <f t="shared" si="5"/>
        <v>0</v>
      </c>
      <c r="M50" s="91" t="str">
        <f t="shared" si="6"/>
        <v/>
      </c>
      <c r="N50" s="89">
        <f t="shared" si="7"/>
        <v>0</v>
      </c>
      <c r="O50" s="87" t="str">
        <f t="shared" si="8"/>
        <v/>
      </c>
    </row>
    <row r="51" spans="1:15" ht="18.75" customHeight="1" x14ac:dyDescent="0.2">
      <c r="A51" s="24" t="str">
        <f>IF(Candidatos!A48&lt;&gt;"",Candidatos!A48,"")</f>
        <v/>
      </c>
      <c r="B51" s="31" t="str">
        <f>'PROVA ESCRITA'!E49</f>
        <v/>
      </c>
      <c r="C51" s="32" t="str">
        <f t="shared" si="0"/>
        <v/>
      </c>
      <c r="D51" s="33" t="str">
        <f>'PROVA DIDÁTICA'!E49</f>
        <v/>
      </c>
      <c r="E51" s="32" t="str">
        <f t="shared" si="1"/>
        <v/>
      </c>
      <c r="F51" s="34" t="str">
        <f>'PROVA DE TÍTULOS'!C52</f>
        <v/>
      </c>
      <c r="G51" s="32" t="str">
        <f t="shared" si="2"/>
        <v/>
      </c>
      <c r="H51" s="35" t="str">
        <f>'PROJETO DE ATIV. MEMORIAL DESC.'!E49</f>
        <v/>
      </c>
      <c r="I51" s="32" t="str">
        <f t="shared" si="3"/>
        <v/>
      </c>
      <c r="J51" s="90" t="str">
        <f>'PROVA PRÁTICA'!E49</f>
        <v/>
      </c>
      <c r="K51" s="32" t="str">
        <f t="shared" si="4"/>
        <v/>
      </c>
      <c r="L51" s="36">
        <f t="shared" si="5"/>
        <v>0</v>
      </c>
      <c r="M51" s="91" t="str">
        <f t="shared" si="6"/>
        <v/>
      </c>
      <c r="N51" s="89">
        <f t="shared" si="7"/>
        <v>0</v>
      </c>
      <c r="O51" s="87" t="str">
        <f t="shared" si="8"/>
        <v/>
      </c>
    </row>
    <row r="52" spans="1:15" ht="18.75" customHeight="1" x14ac:dyDescent="0.2">
      <c r="A52" s="24" t="str">
        <f>IF(Candidatos!A49&lt;&gt;"",Candidatos!A49,"")</f>
        <v/>
      </c>
      <c r="B52" s="31" t="str">
        <f>'PROVA ESCRITA'!E50</f>
        <v/>
      </c>
      <c r="C52" s="32" t="str">
        <f t="shared" si="0"/>
        <v/>
      </c>
      <c r="D52" s="33" t="str">
        <f>'PROVA DIDÁTICA'!E50</f>
        <v/>
      </c>
      <c r="E52" s="32" t="str">
        <f t="shared" si="1"/>
        <v/>
      </c>
      <c r="F52" s="34" t="str">
        <f>'PROVA DE TÍTULOS'!C53</f>
        <v/>
      </c>
      <c r="G52" s="32" t="str">
        <f t="shared" si="2"/>
        <v/>
      </c>
      <c r="H52" s="35" t="str">
        <f>'PROJETO DE ATIV. MEMORIAL DESC.'!E50</f>
        <v/>
      </c>
      <c r="I52" s="32" t="str">
        <f t="shared" si="3"/>
        <v/>
      </c>
      <c r="J52" s="90" t="str">
        <f>'PROVA PRÁTICA'!E50</f>
        <v/>
      </c>
      <c r="K52" s="32" t="str">
        <f t="shared" si="4"/>
        <v/>
      </c>
      <c r="L52" s="36">
        <f t="shared" si="5"/>
        <v>0</v>
      </c>
      <c r="M52" s="91" t="str">
        <f t="shared" si="6"/>
        <v/>
      </c>
      <c r="N52" s="89">
        <f t="shared" si="7"/>
        <v>0</v>
      </c>
      <c r="O52" s="87" t="str">
        <f t="shared" si="8"/>
        <v/>
      </c>
    </row>
    <row r="53" spans="1:15" ht="18.75" customHeight="1" x14ac:dyDescent="0.2">
      <c r="A53" s="24" t="str">
        <f>IF(Candidatos!A50&lt;&gt;"",Candidatos!A50,"")</f>
        <v/>
      </c>
      <c r="B53" s="31" t="str">
        <f>'PROVA ESCRITA'!E51</f>
        <v/>
      </c>
      <c r="C53" s="32" t="str">
        <f t="shared" si="0"/>
        <v/>
      </c>
      <c r="D53" s="33" t="str">
        <f>'PROVA DIDÁTICA'!E51</f>
        <v/>
      </c>
      <c r="E53" s="32" t="str">
        <f t="shared" si="1"/>
        <v/>
      </c>
      <c r="F53" s="34" t="str">
        <f>'PROVA DE TÍTULOS'!C54</f>
        <v/>
      </c>
      <c r="G53" s="32" t="str">
        <f t="shared" si="2"/>
        <v/>
      </c>
      <c r="H53" s="35" t="str">
        <f>'PROJETO DE ATIV. MEMORIAL DESC.'!E51</f>
        <v/>
      </c>
      <c r="I53" s="32" t="str">
        <f t="shared" si="3"/>
        <v/>
      </c>
      <c r="J53" s="90" t="str">
        <f>'PROVA PRÁTICA'!E51</f>
        <v/>
      </c>
      <c r="K53" s="32" t="str">
        <f t="shared" si="4"/>
        <v/>
      </c>
      <c r="L53" s="36">
        <f t="shared" si="5"/>
        <v>0</v>
      </c>
      <c r="M53" s="91" t="str">
        <f t="shared" si="6"/>
        <v/>
      </c>
      <c r="N53" s="89">
        <f t="shared" si="7"/>
        <v>0</v>
      </c>
      <c r="O53" s="87" t="str">
        <f t="shared" si="8"/>
        <v/>
      </c>
    </row>
    <row r="54" spans="1:15" ht="18.75" customHeight="1" x14ac:dyDescent="0.2">
      <c r="A54" s="24" t="str">
        <f>IF(Candidatos!A51&lt;&gt;"",Candidatos!A51,"")</f>
        <v/>
      </c>
      <c r="B54" s="31" t="str">
        <f>'PROVA ESCRITA'!E52</f>
        <v/>
      </c>
      <c r="C54" s="32" t="str">
        <f t="shared" si="0"/>
        <v/>
      </c>
      <c r="D54" s="33" t="str">
        <f>'PROVA DIDÁTICA'!E52</f>
        <v/>
      </c>
      <c r="E54" s="32" t="str">
        <f t="shared" si="1"/>
        <v/>
      </c>
      <c r="F54" s="34" t="str">
        <f>'PROVA DE TÍTULOS'!C55</f>
        <v/>
      </c>
      <c r="G54" s="32" t="str">
        <f t="shared" si="2"/>
        <v/>
      </c>
      <c r="H54" s="35" t="str">
        <f>'PROJETO DE ATIV. MEMORIAL DESC.'!E52</f>
        <v/>
      </c>
      <c r="I54" s="32" t="str">
        <f t="shared" si="3"/>
        <v/>
      </c>
      <c r="J54" s="90" t="str">
        <f>'PROVA PRÁTICA'!E52</f>
        <v/>
      </c>
      <c r="K54" s="32" t="str">
        <f t="shared" si="4"/>
        <v/>
      </c>
      <c r="L54" s="36">
        <f t="shared" si="5"/>
        <v>0</v>
      </c>
      <c r="M54" s="91" t="str">
        <f t="shared" si="6"/>
        <v/>
      </c>
      <c r="N54" s="89">
        <f t="shared" si="7"/>
        <v>0</v>
      </c>
      <c r="O54" s="87" t="str">
        <f t="shared" si="8"/>
        <v/>
      </c>
    </row>
    <row r="55" spans="1:15" ht="18.75" customHeight="1" x14ac:dyDescent="0.2">
      <c r="A55" s="24" t="str">
        <f>IF(Candidatos!A52&lt;&gt;"",Candidatos!A52,"")</f>
        <v/>
      </c>
      <c r="B55" s="31" t="str">
        <f>'PROVA ESCRITA'!E53</f>
        <v/>
      </c>
      <c r="C55" s="32" t="str">
        <f t="shared" si="0"/>
        <v/>
      </c>
      <c r="D55" s="33" t="str">
        <f>'PROVA DIDÁTICA'!E53</f>
        <v/>
      </c>
      <c r="E55" s="32" t="str">
        <f t="shared" si="1"/>
        <v/>
      </c>
      <c r="F55" s="34" t="str">
        <f>'PROVA DE TÍTULOS'!C56</f>
        <v/>
      </c>
      <c r="G55" s="32" t="str">
        <f t="shared" si="2"/>
        <v/>
      </c>
      <c r="H55" s="35" t="str">
        <f>'PROJETO DE ATIV. MEMORIAL DESC.'!E53</f>
        <v/>
      </c>
      <c r="I55" s="32" t="str">
        <f t="shared" si="3"/>
        <v/>
      </c>
      <c r="J55" s="90" t="str">
        <f>'PROVA PRÁTICA'!E53</f>
        <v/>
      </c>
      <c r="K55" s="32" t="str">
        <f t="shared" si="4"/>
        <v/>
      </c>
      <c r="L55" s="36">
        <f t="shared" si="5"/>
        <v>0</v>
      </c>
      <c r="M55" s="91" t="str">
        <f t="shared" si="6"/>
        <v/>
      </c>
      <c r="N55" s="89">
        <f t="shared" si="7"/>
        <v>0</v>
      </c>
      <c r="O55" s="87" t="str">
        <f t="shared" si="8"/>
        <v/>
      </c>
    </row>
    <row r="56" spans="1:15" ht="18.75" customHeight="1" x14ac:dyDescent="0.2">
      <c r="A56" s="24" t="str">
        <f>IF(Candidatos!A53&lt;&gt;"",Candidatos!A53,"")</f>
        <v/>
      </c>
      <c r="B56" s="31" t="str">
        <f>'PROVA ESCRITA'!E54</f>
        <v/>
      </c>
      <c r="C56" s="32" t="str">
        <f t="shared" si="0"/>
        <v/>
      </c>
      <c r="D56" s="33" t="str">
        <f>'PROVA DIDÁTICA'!E54</f>
        <v/>
      </c>
      <c r="E56" s="32" t="str">
        <f t="shared" si="1"/>
        <v/>
      </c>
      <c r="F56" s="34" t="str">
        <f>'PROVA DE TÍTULOS'!C57</f>
        <v/>
      </c>
      <c r="G56" s="32" t="str">
        <f t="shared" si="2"/>
        <v/>
      </c>
      <c r="H56" s="35" t="str">
        <f>'PROJETO DE ATIV. MEMORIAL DESC.'!E54</f>
        <v/>
      </c>
      <c r="I56" s="32" t="str">
        <f t="shared" si="3"/>
        <v/>
      </c>
      <c r="J56" s="90" t="str">
        <f>'PROVA PRÁTICA'!E54</f>
        <v/>
      </c>
      <c r="K56" s="32" t="str">
        <f t="shared" si="4"/>
        <v/>
      </c>
      <c r="L56" s="36">
        <f t="shared" si="5"/>
        <v>0</v>
      </c>
      <c r="M56" s="91" t="str">
        <f t="shared" si="6"/>
        <v/>
      </c>
      <c r="N56" s="89">
        <f t="shared" si="7"/>
        <v>0</v>
      </c>
      <c r="O56" s="87" t="str">
        <f t="shared" si="8"/>
        <v/>
      </c>
    </row>
    <row r="57" spans="1:15" ht="18.75" customHeight="1" x14ac:dyDescent="0.2">
      <c r="A57" s="24" t="str">
        <f>IF(Candidatos!A54&lt;&gt;"",Candidatos!A54,"")</f>
        <v/>
      </c>
      <c r="B57" s="31" t="str">
        <f>'PROVA ESCRITA'!E55</f>
        <v/>
      </c>
      <c r="C57" s="32" t="str">
        <f t="shared" si="0"/>
        <v/>
      </c>
      <c r="D57" s="33" t="str">
        <f>'PROVA DIDÁTICA'!E55</f>
        <v/>
      </c>
      <c r="E57" s="32" t="str">
        <f t="shared" si="1"/>
        <v/>
      </c>
      <c r="F57" s="34" t="str">
        <f>'PROVA DE TÍTULOS'!C58</f>
        <v/>
      </c>
      <c r="G57" s="32" t="str">
        <f t="shared" si="2"/>
        <v/>
      </c>
      <c r="H57" s="35" t="str">
        <f>'PROJETO DE ATIV. MEMORIAL DESC.'!E55</f>
        <v/>
      </c>
      <c r="I57" s="32" t="str">
        <f t="shared" si="3"/>
        <v/>
      </c>
      <c r="J57" s="90" t="str">
        <f>'PROVA PRÁTICA'!E55</f>
        <v/>
      </c>
      <c r="K57" s="32" t="str">
        <f t="shared" si="4"/>
        <v/>
      </c>
      <c r="L57" s="36">
        <f t="shared" si="5"/>
        <v>0</v>
      </c>
      <c r="M57" s="91" t="str">
        <f t="shared" si="6"/>
        <v/>
      </c>
      <c r="N57" s="89">
        <f t="shared" si="7"/>
        <v>0</v>
      </c>
      <c r="O57" s="87" t="str">
        <f t="shared" si="8"/>
        <v/>
      </c>
    </row>
    <row r="58" spans="1:15" ht="18.75" customHeight="1" x14ac:dyDescent="0.2">
      <c r="A58" s="24" t="str">
        <f>IF(Candidatos!A55&lt;&gt;"",Candidatos!A55,"")</f>
        <v/>
      </c>
      <c r="B58" s="31" t="str">
        <f>'PROVA ESCRITA'!E56</f>
        <v/>
      </c>
      <c r="C58" s="32" t="str">
        <f t="shared" si="0"/>
        <v/>
      </c>
      <c r="D58" s="33" t="str">
        <f>'PROVA DIDÁTICA'!E56</f>
        <v/>
      </c>
      <c r="E58" s="32" t="str">
        <f t="shared" si="1"/>
        <v/>
      </c>
      <c r="F58" s="34" t="str">
        <f>'PROVA DE TÍTULOS'!C59</f>
        <v/>
      </c>
      <c r="G58" s="32" t="str">
        <f t="shared" si="2"/>
        <v/>
      </c>
      <c r="H58" s="35" t="str">
        <f>'PROJETO DE ATIV. MEMORIAL DESC.'!E56</f>
        <v/>
      </c>
      <c r="I58" s="32" t="str">
        <f t="shared" si="3"/>
        <v/>
      </c>
      <c r="J58" s="90" t="str">
        <f>'PROVA PRÁTICA'!E56</f>
        <v/>
      </c>
      <c r="K58" s="32" t="str">
        <f t="shared" si="4"/>
        <v/>
      </c>
      <c r="L58" s="36">
        <f t="shared" si="5"/>
        <v>0</v>
      </c>
      <c r="M58" s="91" t="str">
        <f t="shared" si="6"/>
        <v/>
      </c>
      <c r="N58" s="89">
        <f t="shared" si="7"/>
        <v>0</v>
      </c>
      <c r="O58" s="87" t="str">
        <f t="shared" si="8"/>
        <v/>
      </c>
    </row>
    <row r="59" spans="1:15" ht="18.75" customHeight="1" x14ac:dyDescent="0.2">
      <c r="A59" s="24" t="str">
        <f>IF(Candidatos!A56&lt;&gt;"",Candidatos!A56,"")</f>
        <v/>
      </c>
      <c r="B59" s="31" t="str">
        <f>'PROVA ESCRITA'!E57</f>
        <v/>
      </c>
      <c r="C59" s="32" t="str">
        <f t="shared" si="0"/>
        <v/>
      </c>
      <c r="D59" s="33" t="str">
        <f>'PROVA DIDÁTICA'!E57</f>
        <v/>
      </c>
      <c r="E59" s="32" t="str">
        <f t="shared" si="1"/>
        <v/>
      </c>
      <c r="F59" s="34" t="str">
        <f>'PROVA DE TÍTULOS'!C60</f>
        <v/>
      </c>
      <c r="G59" s="32" t="str">
        <f t="shared" si="2"/>
        <v/>
      </c>
      <c r="H59" s="35" t="str">
        <f>'PROJETO DE ATIV. MEMORIAL DESC.'!E57</f>
        <v/>
      </c>
      <c r="I59" s="32" t="str">
        <f t="shared" si="3"/>
        <v/>
      </c>
      <c r="J59" s="90" t="str">
        <f>'PROVA PRÁTICA'!E57</f>
        <v/>
      </c>
      <c r="K59" s="32" t="str">
        <f t="shared" si="4"/>
        <v/>
      </c>
      <c r="L59" s="36">
        <f t="shared" si="5"/>
        <v>0</v>
      </c>
      <c r="M59" s="91" t="str">
        <f t="shared" si="6"/>
        <v/>
      </c>
      <c r="N59" s="89">
        <f t="shared" si="7"/>
        <v>0</v>
      </c>
      <c r="O59" s="87" t="str">
        <f t="shared" si="8"/>
        <v/>
      </c>
    </row>
    <row r="60" spans="1:15" ht="18.75" customHeight="1" x14ac:dyDescent="0.2">
      <c r="A60" s="24" t="str">
        <f>IF(Candidatos!A57&lt;&gt;"",Candidatos!A57,"")</f>
        <v/>
      </c>
      <c r="B60" s="31" t="str">
        <f>'PROVA ESCRITA'!E58</f>
        <v/>
      </c>
      <c r="C60" s="32" t="str">
        <f t="shared" si="0"/>
        <v/>
      </c>
      <c r="D60" s="33" t="str">
        <f>'PROVA DIDÁTICA'!E58</f>
        <v/>
      </c>
      <c r="E60" s="32" t="str">
        <f t="shared" si="1"/>
        <v/>
      </c>
      <c r="F60" s="34" t="str">
        <f>'PROVA DE TÍTULOS'!C61</f>
        <v/>
      </c>
      <c r="G60" s="32" t="str">
        <f t="shared" si="2"/>
        <v/>
      </c>
      <c r="H60" s="35" t="str">
        <f>'PROJETO DE ATIV. MEMORIAL DESC.'!E58</f>
        <v/>
      </c>
      <c r="I60" s="32" t="str">
        <f t="shared" si="3"/>
        <v/>
      </c>
      <c r="J60" s="90" t="str">
        <f>'PROVA PRÁTICA'!E58</f>
        <v/>
      </c>
      <c r="K60" s="32" t="str">
        <f t="shared" si="4"/>
        <v/>
      </c>
      <c r="L60" s="36">
        <f t="shared" si="5"/>
        <v>0</v>
      </c>
      <c r="M60" s="91" t="str">
        <f t="shared" si="6"/>
        <v/>
      </c>
      <c r="N60" s="89">
        <f t="shared" si="7"/>
        <v>0</v>
      </c>
      <c r="O60" s="87" t="str">
        <f t="shared" si="8"/>
        <v/>
      </c>
    </row>
    <row r="61" spans="1:15" ht="18.75" customHeight="1" x14ac:dyDescent="0.2">
      <c r="A61" s="24" t="str">
        <f>IF(Candidatos!A58&lt;&gt;"",Candidatos!A58,"")</f>
        <v/>
      </c>
      <c r="B61" s="31" t="str">
        <f>'PROVA ESCRITA'!E59</f>
        <v/>
      </c>
      <c r="C61" s="32" t="str">
        <f t="shared" si="0"/>
        <v/>
      </c>
      <c r="D61" s="33" t="str">
        <f>'PROVA DIDÁTICA'!E59</f>
        <v/>
      </c>
      <c r="E61" s="32" t="str">
        <f t="shared" si="1"/>
        <v/>
      </c>
      <c r="F61" s="34" t="str">
        <f>'PROVA DE TÍTULOS'!C62</f>
        <v/>
      </c>
      <c r="G61" s="32" t="str">
        <f t="shared" si="2"/>
        <v/>
      </c>
      <c r="H61" s="35" t="str">
        <f>'PROJETO DE ATIV. MEMORIAL DESC.'!E59</f>
        <v/>
      </c>
      <c r="I61" s="32" t="str">
        <f t="shared" si="3"/>
        <v/>
      </c>
      <c r="J61" s="90" t="str">
        <f>'PROVA PRÁTICA'!E59</f>
        <v/>
      </c>
      <c r="K61" s="32" t="str">
        <f t="shared" si="4"/>
        <v/>
      </c>
      <c r="L61" s="36">
        <f t="shared" si="5"/>
        <v>0</v>
      </c>
      <c r="M61" s="91" t="str">
        <f t="shared" si="6"/>
        <v/>
      </c>
      <c r="N61" s="89">
        <f t="shared" si="7"/>
        <v>0</v>
      </c>
      <c r="O61" s="87" t="str">
        <f t="shared" si="8"/>
        <v/>
      </c>
    </row>
    <row r="62" spans="1:15" ht="18.75" customHeight="1" x14ac:dyDescent="0.2">
      <c r="A62" s="24" t="str">
        <f>IF(Candidatos!A59&lt;&gt;"",Candidatos!A59,"")</f>
        <v/>
      </c>
      <c r="B62" s="31" t="str">
        <f>'PROVA ESCRITA'!E60</f>
        <v/>
      </c>
      <c r="C62" s="32" t="str">
        <f t="shared" si="0"/>
        <v/>
      </c>
      <c r="D62" s="33" t="str">
        <f>'PROVA DIDÁTICA'!E60</f>
        <v/>
      </c>
      <c r="E62" s="32" t="str">
        <f t="shared" si="1"/>
        <v/>
      </c>
      <c r="F62" s="34" t="str">
        <f>'PROVA DE TÍTULOS'!C63</f>
        <v/>
      </c>
      <c r="G62" s="32" t="str">
        <f t="shared" si="2"/>
        <v/>
      </c>
      <c r="H62" s="35" t="str">
        <f>'PROJETO DE ATIV. MEMORIAL DESC.'!E60</f>
        <v/>
      </c>
      <c r="I62" s="32" t="str">
        <f t="shared" si="3"/>
        <v/>
      </c>
      <c r="J62" s="90" t="str">
        <f>'PROVA PRÁTICA'!E60</f>
        <v/>
      </c>
      <c r="K62" s="32" t="str">
        <f t="shared" si="4"/>
        <v/>
      </c>
      <c r="L62" s="36">
        <f t="shared" si="5"/>
        <v>0</v>
      </c>
      <c r="M62" s="91" t="str">
        <f t="shared" si="6"/>
        <v/>
      </c>
      <c r="N62" s="89">
        <f t="shared" si="7"/>
        <v>0</v>
      </c>
      <c r="O62" s="87" t="str">
        <f t="shared" si="8"/>
        <v/>
      </c>
    </row>
    <row r="63" spans="1:15" ht="18.75" customHeight="1" x14ac:dyDescent="0.2">
      <c r="A63" s="24" t="str">
        <f>IF(Candidatos!A60&lt;&gt;"",Candidatos!A60,"")</f>
        <v/>
      </c>
      <c r="B63" s="31" t="str">
        <f>'PROVA ESCRITA'!E61</f>
        <v/>
      </c>
      <c r="C63" s="32" t="str">
        <f t="shared" si="0"/>
        <v/>
      </c>
      <c r="D63" s="33" t="str">
        <f>'PROVA DIDÁTICA'!E61</f>
        <v/>
      </c>
      <c r="E63" s="32" t="str">
        <f t="shared" si="1"/>
        <v/>
      </c>
      <c r="F63" s="34" t="str">
        <f>'PROVA DE TÍTULOS'!C64</f>
        <v/>
      </c>
      <c r="G63" s="32" t="str">
        <f t="shared" si="2"/>
        <v/>
      </c>
      <c r="H63" s="35" t="str">
        <f>'PROJETO DE ATIV. MEMORIAL DESC.'!E61</f>
        <v/>
      </c>
      <c r="I63" s="32" t="str">
        <f t="shared" si="3"/>
        <v/>
      </c>
      <c r="J63" s="90" t="str">
        <f>'PROVA PRÁTICA'!E61</f>
        <v/>
      </c>
      <c r="K63" s="32" t="str">
        <f t="shared" si="4"/>
        <v/>
      </c>
      <c r="L63" s="36">
        <f t="shared" si="5"/>
        <v>0</v>
      </c>
      <c r="M63" s="91" t="str">
        <f t="shared" si="6"/>
        <v/>
      </c>
      <c r="N63" s="89">
        <f t="shared" si="7"/>
        <v>0</v>
      </c>
      <c r="O63" s="87" t="str">
        <f t="shared" si="8"/>
        <v/>
      </c>
    </row>
    <row r="64" spans="1:15" ht="18.75" customHeight="1" x14ac:dyDescent="0.2">
      <c r="A64" s="24" t="str">
        <f>IF(Candidatos!A61&lt;&gt;"",Candidatos!A61,"")</f>
        <v/>
      </c>
      <c r="B64" s="31" t="str">
        <f>'PROVA ESCRITA'!E62</f>
        <v/>
      </c>
      <c r="C64" s="32" t="str">
        <f t="shared" si="0"/>
        <v/>
      </c>
      <c r="D64" s="33" t="str">
        <f>'PROVA DIDÁTICA'!E62</f>
        <v/>
      </c>
      <c r="E64" s="32" t="str">
        <f t="shared" si="1"/>
        <v/>
      </c>
      <c r="F64" s="34" t="str">
        <f>'PROVA DE TÍTULOS'!C65</f>
        <v/>
      </c>
      <c r="G64" s="32" t="str">
        <f t="shared" si="2"/>
        <v/>
      </c>
      <c r="H64" s="35" t="str">
        <f>'PROJETO DE ATIV. MEMORIAL DESC.'!E62</f>
        <v/>
      </c>
      <c r="I64" s="32" t="str">
        <f t="shared" si="3"/>
        <v/>
      </c>
      <c r="J64" s="90" t="str">
        <f>'PROVA PRÁTICA'!E62</f>
        <v/>
      </c>
      <c r="K64" s="32" t="str">
        <f t="shared" si="4"/>
        <v/>
      </c>
      <c r="L64" s="36">
        <f t="shared" si="5"/>
        <v>0</v>
      </c>
      <c r="M64" s="91" t="str">
        <f t="shared" si="6"/>
        <v/>
      </c>
      <c r="N64" s="89">
        <f t="shared" si="7"/>
        <v>0</v>
      </c>
      <c r="O64" s="87" t="str">
        <f t="shared" si="8"/>
        <v/>
      </c>
    </row>
    <row r="65" spans="1:15" ht="18.75" customHeight="1" x14ac:dyDescent="0.2">
      <c r="A65" s="24" t="str">
        <f>IF(Candidatos!A62&lt;&gt;"",Candidatos!A62,"")</f>
        <v/>
      </c>
      <c r="B65" s="31" t="str">
        <f>'PROVA ESCRITA'!E63</f>
        <v/>
      </c>
      <c r="C65" s="32" t="str">
        <f t="shared" si="0"/>
        <v/>
      </c>
      <c r="D65" s="33" t="str">
        <f>'PROVA DIDÁTICA'!E63</f>
        <v/>
      </c>
      <c r="E65" s="32" t="str">
        <f t="shared" si="1"/>
        <v/>
      </c>
      <c r="F65" s="34" t="str">
        <f>'PROVA DE TÍTULOS'!C66</f>
        <v/>
      </c>
      <c r="G65" s="32" t="str">
        <f t="shared" si="2"/>
        <v/>
      </c>
      <c r="H65" s="35" t="str">
        <f>'PROJETO DE ATIV. MEMORIAL DESC.'!E63</f>
        <v/>
      </c>
      <c r="I65" s="32" t="str">
        <f t="shared" si="3"/>
        <v/>
      </c>
      <c r="J65" s="90" t="str">
        <f>'PROVA PRÁTICA'!E63</f>
        <v/>
      </c>
      <c r="K65" s="32" t="str">
        <f t="shared" si="4"/>
        <v/>
      </c>
      <c r="L65" s="36">
        <f t="shared" si="5"/>
        <v>0</v>
      </c>
      <c r="M65" s="91" t="str">
        <f t="shared" si="6"/>
        <v/>
      </c>
      <c r="N65" s="89">
        <f t="shared" si="7"/>
        <v>0</v>
      </c>
      <c r="O65" s="87" t="str">
        <f t="shared" si="8"/>
        <v/>
      </c>
    </row>
    <row r="66" spans="1:15" ht="18.75" customHeight="1" x14ac:dyDescent="0.2">
      <c r="A66" s="24" t="str">
        <f>IF(Candidatos!A63&lt;&gt;"",Candidatos!A63,"")</f>
        <v/>
      </c>
      <c r="B66" s="31" t="str">
        <f>'PROVA ESCRITA'!E64</f>
        <v/>
      </c>
      <c r="C66" s="32" t="str">
        <f t="shared" si="0"/>
        <v/>
      </c>
      <c r="D66" s="33" t="str">
        <f>'PROVA DIDÁTICA'!E64</f>
        <v/>
      </c>
      <c r="E66" s="32" t="str">
        <f t="shared" si="1"/>
        <v/>
      </c>
      <c r="F66" s="34" t="str">
        <f>'PROVA DE TÍTULOS'!C67</f>
        <v/>
      </c>
      <c r="G66" s="32" t="str">
        <f t="shared" si="2"/>
        <v/>
      </c>
      <c r="H66" s="35" t="str">
        <f>'PROJETO DE ATIV. MEMORIAL DESC.'!E64</f>
        <v/>
      </c>
      <c r="I66" s="32" t="str">
        <f t="shared" si="3"/>
        <v/>
      </c>
      <c r="J66" s="90" t="str">
        <f>'PROVA PRÁTICA'!E64</f>
        <v/>
      </c>
      <c r="K66" s="32" t="str">
        <f t="shared" si="4"/>
        <v/>
      </c>
      <c r="L66" s="36">
        <f t="shared" si="5"/>
        <v>0</v>
      </c>
      <c r="M66" s="91" t="str">
        <f t="shared" si="6"/>
        <v/>
      </c>
      <c r="N66" s="89">
        <f t="shared" si="7"/>
        <v>0</v>
      </c>
      <c r="O66" s="87" t="str">
        <f t="shared" si="8"/>
        <v/>
      </c>
    </row>
    <row r="67" spans="1:15" ht="18.75" customHeight="1" x14ac:dyDescent="0.2">
      <c r="A67" s="24" t="str">
        <f>IF(Candidatos!A64&lt;&gt;"",Candidatos!A64,"")</f>
        <v/>
      </c>
      <c r="B67" s="31" t="str">
        <f>'PROVA ESCRITA'!E65</f>
        <v/>
      </c>
      <c r="C67" s="32" t="str">
        <f t="shared" si="0"/>
        <v/>
      </c>
      <c r="D67" s="33" t="str">
        <f>'PROVA DIDÁTICA'!E65</f>
        <v/>
      </c>
      <c r="E67" s="32" t="str">
        <f t="shared" si="1"/>
        <v/>
      </c>
      <c r="F67" s="34" t="str">
        <f>'PROVA DE TÍTULOS'!C68</f>
        <v/>
      </c>
      <c r="G67" s="32" t="str">
        <f t="shared" si="2"/>
        <v/>
      </c>
      <c r="H67" s="35" t="str">
        <f>'PROJETO DE ATIV. MEMORIAL DESC.'!E65</f>
        <v/>
      </c>
      <c r="I67" s="32" t="str">
        <f t="shared" si="3"/>
        <v/>
      </c>
      <c r="J67" s="90" t="str">
        <f>'PROVA PRÁTICA'!E65</f>
        <v/>
      </c>
      <c r="K67" s="32" t="str">
        <f t="shared" si="4"/>
        <v/>
      </c>
      <c r="L67" s="36">
        <f t="shared" si="5"/>
        <v>0</v>
      </c>
      <c r="M67" s="91" t="str">
        <f t="shared" si="6"/>
        <v/>
      </c>
      <c r="N67" s="89">
        <f t="shared" si="7"/>
        <v>0</v>
      </c>
      <c r="O67" s="87" t="str">
        <f t="shared" si="8"/>
        <v/>
      </c>
    </row>
    <row r="68" spans="1:15" ht="18.75" customHeight="1" x14ac:dyDescent="0.2">
      <c r="A68" s="24" t="str">
        <f>IF(Candidatos!A65&lt;&gt;"",Candidatos!A65,"")</f>
        <v/>
      </c>
      <c r="B68" s="31" t="str">
        <f>'PROVA ESCRITA'!E66</f>
        <v/>
      </c>
      <c r="C68" s="32" t="str">
        <f t="shared" si="0"/>
        <v/>
      </c>
      <c r="D68" s="33" t="str">
        <f>'PROVA DIDÁTICA'!E66</f>
        <v/>
      </c>
      <c r="E68" s="32" t="str">
        <f t="shared" si="1"/>
        <v/>
      </c>
      <c r="F68" s="34" t="str">
        <f>'PROVA DE TÍTULOS'!C69</f>
        <v/>
      </c>
      <c r="G68" s="32" t="str">
        <f t="shared" si="2"/>
        <v/>
      </c>
      <c r="H68" s="35" t="str">
        <f>'PROJETO DE ATIV. MEMORIAL DESC.'!E66</f>
        <v/>
      </c>
      <c r="I68" s="32" t="str">
        <f t="shared" si="3"/>
        <v/>
      </c>
      <c r="J68" s="90" t="str">
        <f>'PROVA PRÁTICA'!E66</f>
        <v/>
      </c>
      <c r="K68" s="32" t="str">
        <f t="shared" si="4"/>
        <v/>
      </c>
      <c r="L68" s="36">
        <f t="shared" si="5"/>
        <v>0</v>
      </c>
      <c r="M68" s="91" t="str">
        <f t="shared" si="6"/>
        <v/>
      </c>
      <c r="N68" s="89">
        <f t="shared" si="7"/>
        <v>0</v>
      </c>
      <c r="O68" s="87" t="str">
        <f t="shared" si="8"/>
        <v/>
      </c>
    </row>
    <row r="69" spans="1:15" ht="18.75" customHeight="1" x14ac:dyDescent="0.2">
      <c r="A69" s="24" t="str">
        <f>IF(Candidatos!A66&lt;&gt;"",Candidatos!A66,"")</f>
        <v/>
      </c>
      <c r="B69" s="31" t="str">
        <f>'PROVA ESCRITA'!E67</f>
        <v/>
      </c>
      <c r="C69" s="32" t="str">
        <f t="shared" si="0"/>
        <v/>
      </c>
      <c r="D69" s="33" t="str">
        <f>'PROVA DIDÁTICA'!E67</f>
        <v/>
      </c>
      <c r="E69" s="32" t="str">
        <f t="shared" si="1"/>
        <v/>
      </c>
      <c r="F69" s="34" t="str">
        <f>'PROVA DE TÍTULOS'!C70</f>
        <v/>
      </c>
      <c r="G69" s="32" t="str">
        <f t="shared" si="2"/>
        <v/>
      </c>
      <c r="H69" s="35" t="str">
        <f>'PROJETO DE ATIV. MEMORIAL DESC.'!E67</f>
        <v/>
      </c>
      <c r="I69" s="32" t="str">
        <f t="shared" si="3"/>
        <v/>
      </c>
      <c r="J69" s="90" t="str">
        <f>'PROVA PRÁTICA'!E67</f>
        <v/>
      </c>
      <c r="K69" s="32" t="str">
        <f t="shared" si="4"/>
        <v/>
      </c>
      <c r="L69" s="36">
        <f t="shared" si="5"/>
        <v>0</v>
      </c>
      <c r="M69" s="91" t="str">
        <f t="shared" si="6"/>
        <v/>
      </c>
      <c r="N69" s="89">
        <f t="shared" si="7"/>
        <v>0</v>
      </c>
      <c r="O69" s="87" t="str">
        <f t="shared" si="8"/>
        <v/>
      </c>
    </row>
    <row r="70" spans="1:15" ht="18.75" customHeight="1" x14ac:dyDescent="0.2">
      <c r="A70" s="24" t="str">
        <f>IF(Candidatos!A67&lt;&gt;"",Candidatos!A67,"")</f>
        <v/>
      </c>
      <c r="B70" s="31" t="str">
        <f>'PROVA ESCRITA'!E68</f>
        <v/>
      </c>
      <c r="C70" s="32" t="str">
        <f t="shared" si="0"/>
        <v/>
      </c>
      <c r="D70" s="33" t="str">
        <f>'PROVA DIDÁTICA'!E68</f>
        <v/>
      </c>
      <c r="E70" s="32" t="str">
        <f t="shared" si="1"/>
        <v/>
      </c>
      <c r="F70" s="34" t="str">
        <f>'PROVA DE TÍTULOS'!C71</f>
        <v/>
      </c>
      <c r="G70" s="32" t="str">
        <f t="shared" si="2"/>
        <v/>
      </c>
      <c r="H70" s="35" t="str">
        <f>'PROJETO DE ATIV. MEMORIAL DESC.'!E68</f>
        <v/>
      </c>
      <c r="I70" s="32" t="str">
        <f t="shared" si="3"/>
        <v/>
      </c>
      <c r="J70" s="90" t="str">
        <f>'PROVA PRÁTICA'!E68</f>
        <v/>
      </c>
      <c r="K70" s="32" t="str">
        <f t="shared" si="4"/>
        <v/>
      </c>
      <c r="L70" s="36">
        <f t="shared" si="5"/>
        <v>0</v>
      </c>
      <c r="M70" s="91" t="str">
        <f t="shared" si="6"/>
        <v/>
      </c>
      <c r="N70" s="89">
        <f t="shared" si="7"/>
        <v>0</v>
      </c>
      <c r="O70" s="87" t="str">
        <f t="shared" si="8"/>
        <v/>
      </c>
    </row>
    <row r="71" spans="1:15" ht="18.75" customHeight="1" x14ac:dyDescent="0.2">
      <c r="A71" s="24" t="str">
        <f>IF(Candidatos!A68&lt;&gt;"",Candidatos!A68,"")</f>
        <v/>
      </c>
      <c r="B71" s="31" t="str">
        <f>'PROVA ESCRITA'!E69</f>
        <v/>
      </c>
      <c r="C71" s="32" t="str">
        <f t="shared" si="0"/>
        <v/>
      </c>
      <c r="D71" s="33" t="str">
        <f>'PROVA DIDÁTICA'!E69</f>
        <v/>
      </c>
      <c r="E71" s="32" t="str">
        <f t="shared" si="1"/>
        <v/>
      </c>
      <c r="F71" s="34" t="str">
        <f>'PROVA DE TÍTULOS'!C72</f>
        <v/>
      </c>
      <c r="G71" s="32" t="str">
        <f t="shared" si="2"/>
        <v/>
      </c>
      <c r="H71" s="35" t="str">
        <f>'PROJETO DE ATIV. MEMORIAL DESC.'!E69</f>
        <v/>
      </c>
      <c r="I71" s="32" t="str">
        <f t="shared" si="3"/>
        <v/>
      </c>
      <c r="J71" s="90" t="str">
        <f>'PROVA PRÁTICA'!E69</f>
        <v/>
      </c>
      <c r="K71" s="32" t="str">
        <f t="shared" si="4"/>
        <v/>
      </c>
      <c r="L71" s="36">
        <f t="shared" si="5"/>
        <v>0</v>
      </c>
      <c r="M71" s="91" t="str">
        <f t="shared" si="6"/>
        <v/>
      </c>
      <c r="N71" s="89">
        <f t="shared" si="7"/>
        <v>0</v>
      </c>
      <c r="O71" s="87" t="str">
        <f t="shared" si="8"/>
        <v/>
      </c>
    </row>
    <row r="72" spans="1:15" ht="18.75" customHeight="1" x14ac:dyDescent="0.2">
      <c r="A72" s="24" t="str">
        <f>IF(Candidatos!A69&lt;&gt;"",Candidatos!A69,"")</f>
        <v/>
      </c>
      <c r="B72" s="31" t="str">
        <f>'PROVA ESCRITA'!E70</f>
        <v/>
      </c>
      <c r="C72" s="32" t="str">
        <f t="shared" si="0"/>
        <v/>
      </c>
      <c r="D72" s="33" t="str">
        <f>'PROVA DIDÁTICA'!E70</f>
        <v/>
      </c>
      <c r="E72" s="32" t="str">
        <f t="shared" si="1"/>
        <v/>
      </c>
      <c r="F72" s="34" t="str">
        <f>'PROVA DE TÍTULOS'!C73</f>
        <v/>
      </c>
      <c r="G72" s="32" t="str">
        <f t="shared" si="2"/>
        <v/>
      </c>
      <c r="H72" s="35" t="str">
        <f>'PROJETO DE ATIV. MEMORIAL DESC.'!E70</f>
        <v/>
      </c>
      <c r="I72" s="32" t="str">
        <f t="shared" si="3"/>
        <v/>
      </c>
      <c r="J72" s="90" t="str">
        <f>'PROVA PRÁTICA'!E70</f>
        <v/>
      </c>
      <c r="K72" s="32" t="str">
        <f t="shared" si="4"/>
        <v/>
      </c>
      <c r="L72" s="36">
        <f t="shared" si="5"/>
        <v>0</v>
      </c>
      <c r="M72" s="91" t="str">
        <f t="shared" si="6"/>
        <v/>
      </c>
      <c r="N72" s="89">
        <f t="shared" si="7"/>
        <v>0</v>
      </c>
      <c r="O72" s="87" t="str">
        <f t="shared" si="8"/>
        <v/>
      </c>
    </row>
    <row r="73" spans="1:15" ht="18.75" customHeight="1" x14ac:dyDescent="0.2">
      <c r="A73" s="24" t="str">
        <f>IF(Candidatos!A70&lt;&gt;"",Candidatos!A70,"")</f>
        <v/>
      </c>
      <c r="B73" s="31" t="str">
        <f>'PROVA ESCRITA'!E71</f>
        <v/>
      </c>
      <c r="C73" s="32" t="str">
        <f t="shared" si="0"/>
        <v/>
      </c>
      <c r="D73" s="33" t="str">
        <f>'PROVA DIDÁTICA'!E71</f>
        <v/>
      </c>
      <c r="E73" s="32" t="str">
        <f t="shared" si="1"/>
        <v/>
      </c>
      <c r="F73" s="34" t="str">
        <f>'PROVA DE TÍTULOS'!C74</f>
        <v/>
      </c>
      <c r="G73" s="32" t="str">
        <f t="shared" si="2"/>
        <v/>
      </c>
      <c r="H73" s="35" t="str">
        <f>'PROJETO DE ATIV. MEMORIAL DESC.'!E71</f>
        <v/>
      </c>
      <c r="I73" s="32" t="str">
        <f t="shared" si="3"/>
        <v/>
      </c>
      <c r="J73" s="90" t="str">
        <f>'PROVA PRÁTICA'!E71</f>
        <v/>
      </c>
      <c r="K73" s="32" t="str">
        <f t="shared" si="4"/>
        <v/>
      </c>
      <c r="L73" s="36">
        <f t="shared" si="5"/>
        <v>0</v>
      </c>
      <c r="M73" s="91" t="str">
        <f t="shared" si="6"/>
        <v/>
      </c>
      <c r="N73" s="89">
        <f t="shared" si="7"/>
        <v>0</v>
      </c>
      <c r="O73" s="87" t="str">
        <f t="shared" si="8"/>
        <v/>
      </c>
    </row>
    <row r="74" spans="1:15" ht="18.75" customHeight="1" x14ac:dyDescent="0.2">
      <c r="A74" s="24" t="str">
        <f>IF(Candidatos!A71&lt;&gt;"",Candidatos!A71,"")</f>
        <v/>
      </c>
      <c r="B74" s="31" t="str">
        <f>'PROVA ESCRITA'!E72</f>
        <v/>
      </c>
      <c r="C74" s="32" t="str">
        <f t="shared" si="0"/>
        <v/>
      </c>
      <c r="D74" s="33" t="str">
        <f>'PROVA DIDÁTICA'!E72</f>
        <v/>
      </c>
      <c r="E74" s="32" t="str">
        <f t="shared" si="1"/>
        <v/>
      </c>
      <c r="F74" s="34" t="str">
        <f>'PROVA DE TÍTULOS'!C75</f>
        <v/>
      </c>
      <c r="G74" s="32" t="str">
        <f t="shared" si="2"/>
        <v/>
      </c>
      <c r="H74" s="35" t="str">
        <f>'PROJETO DE ATIV. MEMORIAL DESC.'!E72</f>
        <v/>
      </c>
      <c r="I74" s="32" t="str">
        <f t="shared" si="3"/>
        <v/>
      </c>
      <c r="J74" s="90" t="str">
        <f>'PROVA PRÁTICA'!E72</f>
        <v/>
      </c>
      <c r="K74" s="32" t="str">
        <f t="shared" si="4"/>
        <v/>
      </c>
      <c r="L74" s="36">
        <f t="shared" si="5"/>
        <v>0</v>
      </c>
      <c r="M74" s="91" t="str">
        <f t="shared" si="6"/>
        <v/>
      </c>
      <c r="N74" s="89">
        <f t="shared" si="7"/>
        <v>0</v>
      </c>
      <c r="O74" s="87" t="str">
        <f t="shared" si="8"/>
        <v/>
      </c>
    </row>
    <row r="75" spans="1:15" ht="18.75" customHeight="1" x14ac:dyDescent="0.2">
      <c r="A75" s="24" t="str">
        <f>IF(Candidatos!A72&lt;&gt;"",Candidatos!A72,"")</f>
        <v/>
      </c>
      <c r="B75" s="31" t="str">
        <f>'PROVA ESCRITA'!E73</f>
        <v/>
      </c>
      <c r="C75" s="32" t="str">
        <f t="shared" si="0"/>
        <v/>
      </c>
      <c r="D75" s="33" t="str">
        <f>'PROVA DIDÁTICA'!E73</f>
        <v/>
      </c>
      <c r="E75" s="32" t="str">
        <f t="shared" si="1"/>
        <v/>
      </c>
      <c r="F75" s="34" t="str">
        <f>'PROVA DE TÍTULOS'!C76</f>
        <v/>
      </c>
      <c r="G75" s="32" t="str">
        <f t="shared" si="2"/>
        <v/>
      </c>
      <c r="H75" s="35" t="str">
        <f>'PROJETO DE ATIV. MEMORIAL DESC.'!E73</f>
        <v/>
      </c>
      <c r="I75" s="32" t="str">
        <f t="shared" si="3"/>
        <v/>
      </c>
      <c r="J75" s="90" t="str">
        <f>'PROVA PRÁTICA'!E73</f>
        <v/>
      </c>
      <c r="K75" s="32" t="str">
        <f t="shared" si="4"/>
        <v/>
      </c>
      <c r="L75" s="36">
        <f t="shared" si="5"/>
        <v>0</v>
      </c>
      <c r="M75" s="91" t="str">
        <f t="shared" si="6"/>
        <v/>
      </c>
      <c r="N75" s="89">
        <f t="shared" si="7"/>
        <v>0</v>
      </c>
      <c r="O75" s="87" t="str">
        <f t="shared" si="8"/>
        <v/>
      </c>
    </row>
    <row r="76" spans="1:15" ht="18.75" customHeight="1" x14ac:dyDescent="0.2">
      <c r="A76" s="24" t="str">
        <f>IF(Candidatos!A73&lt;&gt;"",Candidatos!A73,"")</f>
        <v/>
      </c>
      <c r="B76" s="31" t="str">
        <f>'PROVA ESCRITA'!E74</f>
        <v/>
      </c>
      <c r="C76" s="32" t="str">
        <f t="shared" si="0"/>
        <v/>
      </c>
      <c r="D76" s="33" t="str">
        <f>'PROVA DIDÁTICA'!E74</f>
        <v/>
      </c>
      <c r="E76" s="32" t="str">
        <f t="shared" si="1"/>
        <v/>
      </c>
      <c r="F76" s="34" t="str">
        <f>'PROVA DE TÍTULOS'!C77</f>
        <v/>
      </c>
      <c r="G76" s="32" t="str">
        <f t="shared" si="2"/>
        <v/>
      </c>
      <c r="H76" s="35" t="str">
        <f>'PROJETO DE ATIV. MEMORIAL DESC.'!E74</f>
        <v/>
      </c>
      <c r="I76" s="32" t="str">
        <f t="shared" si="3"/>
        <v/>
      </c>
      <c r="J76" s="90" t="str">
        <f>'PROVA PRÁTICA'!E74</f>
        <v/>
      </c>
      <c r="K76" s="32" t="str">
        <f t="shared" si="4"/>
        <v/>
      </c>
      <c r="L76" s="36">
        <f t="shared" si="5"/>
        <v>0</v>
      </c>
      <c r="M76" s="91" t="str">
        <f t="shared" si="6"/>
        <v/>
      </c>
      <c r="N76" s="89">
        <f t="shared" si="7"/>
        <v>0</v>
      </c>
      <c r="O76" s="87" t="str">
        <f t="shared" si="8"/>
        <v/>
      </c>
    </row>
    <row r="77" spans="1:15" ht="18.75" customHeight="1" x14ac:dyDescent="0.2">
      <c r="A77" s="24" t="str">
        <f>IF(Candidatos!A74&lt;&gt;"",Candidatos!A74,"")</f>
        <v/>
      </c>
      <c r="B77" s="31" t="str">
        <f>'PROVA ESCRITA'!E75</f>
        <v/>
      </c>
      <c r="C77" s="32" t="str">
        <f t="shared" si="0"/>
        <v/>
      </c>
      <c r="D77" s="33" t="str">
        <f>'PROVA DIDÁTICA'!E75</f>
        <v/>
      </c>
      <c r="E77" s="32" t="str">
        <f t="shared" si="1"/>
        <v/>
      </c>
      <c r="F77" s="34" t="str">
        <f>'PROVA DE TÍTULOS'!C78</f>
        <v/>
      </c>
      <c r="G77" s="32" t="str">
        <f t="shared" si="2"/>
        <v/>
      </c>
      <c r="H77" s="35" t="str">
        <f>'PROJETO DE ATIV. MEMORIAL DESC.'!E75</f>
        <v/>
      </c>
      <c r="I77" s="32" t="str">
        <f t="shared" si="3"/>
        <v/>
      </c>
      <c r="J77" s="90" t="str">
        <f>'PROVA PRÁTICA'!E75</f>
        <v/>
      </c>
      <c r="K77" s="32" t="str">
        <f t="shared" si="4"/>
        <v/>
      </c>
      <c r="L77" s="36">
        <f t="shared" si="5"/>
        <v>0</v>
      </c>
      <c r="M77" s="91" t="str">
        <f t="shared" si="6"/>
        <v/>
      </c>
      <c r="N77" s="89">
        <f t="shared" si="7"/>
        <v>0</v>
      </c>
      <c r="O77" s="87" t="str">
        <f t="shared" si="8"/>
        <v/>
      </c>
    </row>
    <row r="78" spans="1:15" ht="18.75" customHeight="1" x14ac:dyDescent="0.2">
      <c r="A78" s="24" t="str">
        <f>IF(Candidatos!A75&lt;&gt;"",Candidatos!A75,"")</f>
        <v/>
      </c>
      <c r="B78" s="31" t="str">
        <f>'PROVA ESCRITA'!E76</f>
        <v/>
      </c>
      <c r="C78" s="32" t="str">
        <f t="shared" si="0"/>
        <v/>
      </c>
      <c r="D78" s="33" t="str">
        <f>'PROVA DIDÁTICA'!E76</f>
        <v/>
      </c>
      <c r="E78" s="32" t="str">
        <f t="shared" si="1"/>
        <v/>
      </c>
      <c r="F78" s="34" t="str">
        <f>'PROVA DE TÍTULOS'!C79</f>
        <v/>
      </c>
      <c r="G78" s="32" t="str">
        <f t="shared" si="2"/>
        <v/>
      </c>
      <c r="H78" s="35" t="str">
        <f>'PROJETO DE ATIV. MEMORIAL DESC.'!E76</f>
        <v/>
      </c>
      <c r="I78" s="32" t="str">
        <f t="shared" si="3"/>
        <v/>
      </c>
      <c r="J78" s="90" t="str">
        <f>'PROVA PRÁTICA'!E76</f>
        <v/>
      </c>
      <c r="K78" s="32" t="str">
        <f t="shared" si="4"/>
        <v/>
      </c>
      <c r="L78" s="36">
        <f t="shared" si="5"/>
        <v>0</v>
      </c>
      <c r="M78" s="91" t="str">
        <f t="shared" si="6"/>
        <v/>
      </c>
      <c r="N78" s="89">
        <f t="shared" si="7"/>
        <v>0</v>
      </c>
      <c r="O78" s="87" t="str">
        <f t="shared" si="8"/>
        <v/>
      </c>
    </row>
    <row r="79" spans="1:15" ht="18.75" customHeight="1" x14ac:dyDescent="0.2">
      <c r="A79" s="24" t="str">
        <f>IF(Candidatos!A76&lt;&gt;"",Candidatos!A76,"")</f>
        <v/>
      </c>
      <c r="B79" s="31" t="str">
        <f>'PROVA ESCRITA'!E77</f>
        <v/>
      </c>
      <c r="C79" s="32" t="str">
        <f t="shared" ref="C79:C86" si="9">IF(B79&lt;&gt;"",(B79*2.5),"")</f>
        <v/>
      </c>
      <c r="D79" s="33" t="str">
        <f>'PROVA DIDÁTICA'!E77</f>
        <v/>
      </c>
      <c r="E79" s="32" t="str">
        <f t="shared" ref="E79:E86" si="10">IF(D79&lt;&gt;"",(D79*3),"")</f>
        <v/>
      </c>
      <c r="F79" s="34" t="str">
        <f>'PROVA DE TÍTULOS'!C80</f>
        <v/>
      </c>
      <c r="G79" s="32" t="str">
        <f t="shared" ref="G79:G86" si="11">IF(F79&lt;&gt;"",(F79*2.5),"")</f>
        <v/>
      </c>
      <c r="H79" s="35" t="str">
        <f>'PROJETO DE ATIV. MEMORIAL DESC.'!E77</f>
        <v/>
      </c>
      <c r="I79" s="32" t="str">
        <f t="shared" ref="I79:I86" si="12">IF(H79&lt;&gt;"",(H79*1),"")</f>
        <v/>
      </c>
      <c r="J79" s="90" t="str">
        <f>'PROVA PRÁTICA'!E77</f>
        <v/>
      </c>
      <c r="K79" s="32" t="str">
        <f t="shared" ref="K79:K86" si="13">IF(J79&lt;&gt;"",(J79*1),"")</f>
        <v/>
      </c>
      <c r="L79" s="36">
        <f t="shared" ref="L79:L86" si="14">IF(D79&lt;&gt;"",TRUNC(SUM(C79+E79+G79+I79+K79)/10,2),0)</f>
        <v>0</v>
      </c>
      <c r="M79" s="91" t="str">
        <f t="shared" ref="M79:M86" si="15">IF(D79="","",IF(AND(B79&gt;=7,D79&gt;=7,H79&gt;=7,J79&gt;=7,L79&gt;=7),RANK(L79,$L$14:$L$86),"Reprovado"))</f>
        <v/>
      </c>
      <c r="N79" s="89">
        <f t="shared" ref="N79:N86" si="16">IF(M79="reprovado","",L79)</f>
        <v>0</v>
      </c>
      <c r="O79" s="87" t="str">
        <f t="shared" ref="O79:O86" si="17">IF(D79="","",IF(AND(B79&gt;=7,D79&gt;=7,H79&gt;=7,J79&gt;=7,L79&gt;=7),RANK(N79,$N$14:$N$86),"Reprovado"))</f>
        <v/>
      </c>
    </row>
    <row r="80" spans="1:15" ht="18.75" customHeight="1" x14ac:dyDescent="0.2">
      <c r="A80" s="24" t="str">
        <f>IF(Candidatos!A77&lt;&gt;"",Candidatos!A77,"")</f>
        <v/>
      </c>
      <c r="B80" s="31" t="str">
        <f>'PROVA ESCRITA'!E78</f>
        <v/>
      </c>
      <c r="C80" s="32" t="str">
        <f t="shared" si="9"/>
        <v/>
      </c>
      <c r="D80" s="33" t="str">
        <f>'PROVA DIDÁTICA'!E78</f>
        <v/>
      </c>
      <c r="E80" s="32" t="str">
        <f t="shared" si="10"/>
        <v/>
      </c>
      <c r="F80" s="34" t="str">
        <f>'PROVA DE TÍTULOS'!C81</f>
        <v/>
      </c>
      <c r="G80" s="32" t="str">
        <f t="shared" si="11"/>
        <v/>
      </c>
      <c r="H80" s="35" t="str">
        <f>'PROJETO DE ATIV. MEMORIAL DESC.'!E78</f>
        <v/>
      </c>
      <c r="I80" s="32" t="str">
        <f t="shared" si="12"/>
        <v/>
      </c>
      <c r="J80" s="90" t="str">
        <f>'PROVA PRÁTICA'!E78</f>
        <v/>
      </c>
      <c r="K80" s="32" t="str">
        <f t="shared" si="13"/>
        <v/>
      </c>
      <c r="L80" s="36">
        <f t="shared" si="14"/>
        <v>0</v>
      </c>
      <c r="M80" s="91" t="str">
        <f t="shared" si="15"/>
        <v/>
      </c>
      <c r="N80" s="89">
        <f t="shared" si="16"/>
        <v>0</v>
      </c>
      <c r="O80" s="87" t="str">
        <f t="shared" si="17"/>
        <v/>
      </c>
    </row>
    <row r="81" spans="1:15" ht="18.75" customHeight="1" x14ac:dyDescent="0.2">
      <c r="A81" s="24" t="str">
        <f>IF(Candidatos!A78&lt;&gt;"",Candidatos!A78,"")</f>
        <v/>
      </c>
      <c r="B81" s="31" t="str">
        <f>'PROVA ESCRITA'!E79</f>
        <v/>
      </c>
      <c r="C81" s="32" t="str">
        <f t="shared" si="9"/>
        <v/>
      </c>
      <c r="D81" s="33" t="str">
        <f>'PROVA DIDÁTICA'!E79</f>
        <v/>
      </c>
      <c r="E81" s="32" t="str">
        <f t="shared" si="10"/>
        <v/>
      </c>
      <c r="F81" s="34" t="str">
        <f>'PROVA DE TÍTULOS'!C82</f>
        <v/>
      </c>
      <c r="G81" s="32" t="str">
        <f t="shared" si="11"/>
        <v/>
      </c>
      <c r="H81" s="35" t="str">
        <f>'PROJETO DE ATIV. MEMORIAL DESC.'!E79</f>
        <v/>
      </c>
      <c r="I81" s="32" t="str">
        <f t="shared" si="12"/>
        <v/>
      </c>
      <c r="J81" s="90" t="str">
        <f>'PROVA PRÁTICA'!E79</f>
        <v/>
      </c>
      <c r="K81" s="32" t="str">
        <f t="shared" si="13"/>
        <v/>
      </c>
      <c r="L81" s="36">
        <f t="shared" si="14"/>
        <v>0</v>
      </c>
      <c r="M81" s="91" t="str">
        <f t="shared" si="15"/>
        <v/>
      </c>
      <c r="N81" s="89">
        <f t="shared" si="16"/>
        <v>0</v>
      </c>
      <c r="O81" s="87" t="str">
        <f t="shared" si="17"/>
        <v/>
      </c>
    </row>
    <row r="82" spans="1:15" ht="18.75" customHeight="1" x14ac:dyDescent="0.2">
      <c r="A82" s="24" t="str">
        <f>IF(Candidatos!A79&lt;&gt;"",Candidatos!A79,"")</f>
        <v/>
      </c>
      <c r="B82" s="31" t="str">
        <f>'PROVA ESCRITA'!E80</f>
        <v/>
      </c>
      <c r="C82" s="32" t="str">
        <f t="shared" si="9"/>
        <v/>
      </c>
      <c r="D82" s="33" t="str">
        <f>'PROVA DIDÁTICA'!E80</f>
        <v/>
      </c>
      <c r="E82" s="32" t="str">
        <f t="shared" si="10"/>
        <v/>
      </c>
      <c r="F82" s="34" t="str">
        <f>'PROVA DE TÍTULOS'!C83</f>
        <v/>
      </c>
      <c r="G82" s="32" t="str">
        <f t="shared" si="11"/>
        <v/>
      </c>
      <c r="H82" s="35" t="str">
        <f>'PROJETO DE ATIV. MEMORIAL DESC.'!E80</f>
        <v/>
      </c>
      <c r="I82" s="32" t="str">
        <f t="shared" si="12"/>
        <v/>
      </c>
      <c r="J82" s="90" t="str">
        <f>'PROVA PRÁTICA'!E80</f>
        <v/>
      </c>
      <c r="K82" s="32" t="str">
        <f t="shared" si="13"/>
        <v/>
      </c>
      <c r="L82" s="36">
        <f t="shared" si="14"/>
        <v>0</v>
      </c>
      <c r="M82" s="91" t="str">
        <f t="shared" si="15"/>
        <v/>
      </c>
      <c r="N82" s="89">
        <f t="shared" si="16"/>
        <v>0</v>
      </c>
      <c r="O82" s="87" t="str">
        <f t="shared" si="17"/>
        <v/>
      </c>
    </row>
    <row r="83" spans="1:15" ht="18.75" customHeight="1" x14ac:dyDescent="0.2">
      <c r="A83" s="24" t="str">
        <f>IF(Candidatos!A80&lt;&gt;"",Candidatos!A80,"")</f>
        <v/>
      </c>
      <c r="B83" s="31" t="str">
        <f>'PROVA ESCRITA'!E81</f>
        <v/>
      </c>
      <c r="C83" s="32" t="str">
        <f t="shared" si="9"/>
        <v/>
      </c>
      <c r="D83" s="33" t="str">
        <f>'PROVA DIDÁTICA'!E81</f>
        <v/>
      </c>
      <c r="E83" s="32" t="str">
        <f t="shared" si="10"/>
        <v/>
      </c>
      <c r="F83" s="34" t="str">
        <f>'PROVA DE TÍTULOS'!C84</f>
        <v/>
      </c>
      <c r="G83" s="32" t="str">
        <f t="shared" si="11"/>
        <v/>
      </c>
      <c r="H83" s="35" t="str">
        <f>'PROJETO DE ATIV. MEMORIAL DESC.'!E81</f>
        <v/>
      </c>
      <c r="I83" s="32" t="str">
        <f t="shared" si="12"/>
        <v/>
      </c>
      <c r="J83" s="90" t="str">
        <f>'PROVA PRÁTICA'!E81</f>
        <v/>
      </c>
      <c r="K83" s="32" t="str">
        <f t="shared" si="13"/>
        <v/>
      </c>
      <c r="L83" s="36">
        <f t="shared" si="14"/>
        <v>0</v>
      </c>
      <c r="M83" s="91" t="str">
        <f t="shared" si="15"/>
        <v/>
      </c>
      <c r="N83" s="89">
        <f t="shared" si="16"/>
        <v>0</v>
      </c>
      <c r="O83" s="87" t="str">
        <f t="shared" si="17"/>
        <v/>
      </c>
    </row>
    <row r="84" spans="1:15" ht="18.75" customHeight="1" x14ac:dyDescent="0.2">
      <c r="A84" s="24" t="str">
        <f>IF(Candidatos!A81&lt;&gt;"",Candidatos!A81,"")</f>
        <v/>
      </c>
      <c r="B84" s="31" t="str">
        <f>'PROVA ESCRITA'!E82</f>
        <v/>
      </c>
      <c r="C84" s="32" t="str">
        <f t="shared" si="9"/>
        <v/>
      </c>
      <c r="D84" s="33" t="str">
        <f>'PROVA DIDÁTICA'!E82</f>
        <v/>
      </c>
      <c r="E84" s="32" t="str">
        <f t="shared" si="10"/>
        <v/>
      </c>
      <c r="F84" s="34" t="str">
        <f>'PROVA DE TÍTULOS'!C85</f>
        <v/>
      </c>
      <c r="G84" s="32" t="str">
        <f t="shared" si="11"/>
        <v/>
      </c>
      <c r="H84" s="35" t="str">
        <f>'PROJETO DE ATIV. MEMORIAL DESC.'!E82</f>
        <v/>
      </c>
      <c r="I84" s="32" t="str">
        <f t="shared" si="12"/>
        <v/>
      </c>
      <c r="J84" s="38" t="str">
        <f>'PROVA PRÁTICA'!E82</f>
        <v/>
      </c>
      <c r="K84" s="32" t="str">
        <f t="shared" si="13"/>
        <v/>
      </c>
      <c r="L84" s="36">
        <f t="shared" si="14"/>
        <v>0</v>
      </c>
      <c r="M84" s="91" t="str">
        <f t="shared" si="15"/>
        <v/>
      </c>
      <c r="N84" s="89">
        <f t="shared" si="16"/>
        <v>0</v>
      </c>
      <c r="O84" s="87" t="str">
        <f t="shared" si="17"/>
        <v/>
      </c>
    </row>
    <row r="85" spans="1:15" ht="18.75" customHeight="1" x14ac:dyDescent="0.2">
      <c r="A85" s="24" t="str">
        <f>IF(Candidatos!A82&lt;&gt;"",Candidatos!A82,"")</f>
        <v/>
      </c>
      <c r="B85" s="31" t="str">
        <f>'PROVA ESCRITA'!E83</f>
        <v/>
      </c>
      <c r="C85" s="32" t="str">
        <f t="shared" si="9"/>
        <v/>
      </c>
      <c r="D85" s="33" t="str">
        <f>'PROVA DIDÁTICA'!E83</f>
        <v/>
      </c>
      <c r="E85" s="32" t="str">
        <f t="shared" si="10"/>
        <v/>
      </c>
      <c r="F85" s="34" t="str">
        <f>'PROVA DE TÍTULOS'!C86</f>
        <v/>
      </c>
      <c r="G85" s="32" t="str">
        <f t="shared" si="11"/>
        <v/>
      </c>
      <c r="H85" s="35" t="str">
        <f>'PROJETO DE ATIV. MEMORIAL DESC.'!E83</f>
        <v/>
      </c>
      <c r="I85" s="32" t="str">
        <f t="shared" si="12"/>
        <v/>
      </c>
      <c r="J85" s="38" t="str">
        <f>'PROVA PRÁTICA'!E83</f>
        <v/>
      </c>
      <c r="K85" s="32" t="str">
        <f t="shared" si="13"/>
        <v/>
      </c>
      <c r="L85" s="36">
        <f t="shared" si="14"/>
        <v>0</v>
      </c>
      <c r="M85" s="91" t="str">
        <f t="shared" si="15"/>
        <v/>
      </c>
      <c r="N85" s="89">
        <f t="shared" si="16"/>
        <v>0</v>
      </c>
      <c r="O85" s="87" t="str">
        <f t="shared" si="17"/>
        <v/>
      </c>
    </row>
    <row r="86" spans="1:15" ht="18.75" customHeight="1" x14ac:dyDescent="0.2">
      <c r="A86" s="24" t="str">
        <f>IF(Candidatos!A83&lt;&gt;"",Candidatos!A83,"")</f>
        <v/>
      </c>
      <c r="B86" s="31" t="str">
        <f>'PROVA ESCRITA'!E84</f>
        <v/>
      </c>
      <c r="C86" s="32" t="str">
        <f t="shared" si="9"/>
        <v/>
      </c>
      <c r="D86" s="33" t="str">
        <f>'PROVA DIDÁTICA'!E84</f>
        <v/>
      </c>
      <c r="E86" s="32" t="str">
        <f t="shared" si="10"/>
        <v/>
      </c>
      <c r="F86" s="34" t="str">
        <f>'PROVA DE TÍTULOS'!C87</f>
        <v/>
      </c>
      <c r="G86" s="32" t="str">
        <f t="shared" si="11"/>
        <v/>
      </c>
      <c r="H86" s="35" t="str">
        <f>'PROJETO DE ATIV. MEMORIAL DESC.'!E84</f>
        <v/>
      </c>
      <c r="I86" s="32" t="str">
        <f t="shared" si="12"/>
        <v/>
      </c>
      <c r="J86" s="38" t="str">
        <f>'PROVA PRÁTICA'!E84</f>
        <v/>
      </c>
      <c r="K86" s="32" t="str">
        <f t="shared" si="13"/>
        <v/>
      </c>
      <c r="L86" s="36">
        <f t="shared" si="14"/>
        <v>0</v>
      </c>
      <c r="M86" s="91" t="str">
        <f t="shared" si="15"/>
        <v/>
      </c>
      <c r="N86" s="89">
        <f t="shared" si="16"/>
        <v>0</v>
      </c>
      <c r="O86" s="87" t="str">
        <f t="shared" si="17"/>
        <v/>
      </c>
    </row>
  </sheetData>
  <sheetProtection algorithmName="SHA-512" hashValue="dkphRzg5hkkw/LP+TOG5Y2qL00IK9XFfpOSwVCK5YsupK9lZGL1H0KXfaOnMs5qjD8yuibbQCQrHYciqkmdqGQ==" saltValue="mvlUIPu7f+EXprpo3iW1Lg==" spinCount="100000" sheet="1" objects="1" scenarios="1" selectLockedCells="1"/>
  <mergeCells count="9">
    <mergeCell ref="A5:O5"/>
    <mergeCell ref="A10:O10"/>
    <mergeCell ref="A12:O12"/>
    <mergeCell ref="A7:M7"/>
    <mergeCell ref="A8:M8"/>
    <mergeCell ref="A9:M9"/>
    <mergeCell ref="A1:O1"/>
    <mergeCell ref="A2:O2"/>
    <mergeCell ref="A4:O4"/>
  </mergeCells>
  <phoneticPr fontId="2" type="noConversion"/>
  <pageMargins left="0.25" right="0.25" top="1.0416666666666666E-2" bottom="0.75" header="0.3" footer="0.3"/>
  <pageSetup paperSize="9" orientation="landscape" r:id="rId1"/>
  <headerFooter alignWithMargins="0"/>
  <ignoredErrors>
    <ignoredError sqref="J14 J15:J81 J82:J8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Candidatos</vt:lpstr>
      <vt:lpstr>PROVA ESCRITA</vt:lpstr>
      <vt:lpstr>PROVA DIDÁTICA</vt:lpstr>
      <vt:lpstr>Pontuação Títulos</vt:lpstr>
      <vt:lpstr>PROVA DE TÍTULOS</vt:lpstr>
      <vt:lpstr>PROVA PRÁTICA</vt:lpstr>
      <vt:lpstr>PROJETO DE ATIV. MEMORIAL DESC.</vt:lpstr>
      <vt:lpstr>PLAN. DESEMP.</vt:lpstr>
    </vt:vector>
  </TitlesOfParts>
  <Company>SMPetri&amp;Familia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 Petri</dc:creator>
  <cp:lastModifiedBy>Katiana de Fátima Rodrigues Vieira</cp:lastModifiedBy>
  <cp:lastPrinted>2013-05-13T14:49:16Z</cp:lastPrinted>
  <dcterms:created xsi:type="dcterms:W3CDTF">2010-05-08T20:10:44Z</dcterms:created>
  <dcterms:modified xsi:type="dcterms:W3CDTF">2025-06-10T19:53:37Z</dcterms:modified>
</cp:coreProperties>
</file>