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Concurso\Modelos de documentos site\Pagamento\"/>
    </mc:Choice>
  </mc:AlternateContent>
  <workbookProtection workbookAlgorithmName="SHA-512" workbookHashValue="KA4sfWVfHIAcvYEr5fRe81mHUq3BApdizOE/Rk+zbhuyOe4eSdBKYbgGPMVJggLowdIBMVO5AE8tVdRPyXxeVg==" workbookSaltValue="FF4KA2NLFUG2dNRhXFYudA==" workbookSpinCount="100000" lockStructure="1"/>
  <bookViews>
    <workbookView xWindow="0" yWindow="0" windowWidth="28800" windowHeight="12330"/>
  </bookViews>
  <sheets>
    <sheet name="SOBRE O PAGAMENTO" sheetId="17" r:id="rId1"/>
    <sheet name="Banca" sheetId="3" r:id="rId2"/>
    <sheet name="Secretário" sheetId="8" r:id="rId3"/>
    <sheet name="Fiscal" sheetId="13" r:id="rId4"/>
    <sheet name="Planejamento" sheetId="15" r:id="rId5"/>
    <sheet name="Coordenação" sheetId="14" r:id="rId6"/>
    <sheet name="Supervisão" sheetId="10" r:id="rId7"/>
    <sheet name="Execução" sheetId="16" r:id="rId8"/>
  </sheets>
  <definedNames>
    <definedName name="_xlnm.Print_Area" localSheetId="1">Banca!$A$1:$G$81</definedName>
    <definedName name="_xlnm.Print_Area" localSheetId="5">Coordenação!$A$1:$H$71</definedName>
    <definedName name="_xlnm.Print_Area" localSheetId="7">Execução!$A$1:$H$71</definedName>
    <definedName name="_xlnm.Print_Area" localSheetId="3">Fiscal!$A$1:$H$53</definedName>
    <definedName name="_xlnm.Print_Area" localSheetId="4">Planejamento!$A$1:$H$71</definedName>
    <definedName name="_xlnm.Print_Area" localSheetId="2">Secretário!$A$1:$I$82</definedName>
    <definedName name="_xlnm.Print_Area" localSheetId="0">'SOBRE O PAGAMENTO'!$A$1:$N$16</definedName>
    <definedName name="_xlnm.Print_Area" localSheetId="6">Supervisão!$A$1:$H$71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13" l="1"/>
  <c r="D69" i="16" l="1"/>
  <c r="G69" i="16" s="1"/>
  <c r="G70" i="16" s="1"/>
  <c r="E11" i="16"/>
  <c r="D69" i="15"/>
  <c r="G69" i="15" s="1"/>
  <c r="G70" i="15" s="1"/>
  <c r="E11" i="15"/>
  <c r="D69" i="10"/>
  <c r="D69" i="14"/>
  <c r="G69" i="14" s="1"/>
  <c r="G70" i="14" s="1"/>
  <c r="E11" i="14"/>
  <c r="D51" i="13" l="1"/>
  <c r="G51" i="13" s="1"/>
  <c r="G52" i="13" s="1"/>
  <c r="G69" i="10" l="1"/>
  <c r="E11" i="10"/>
  <c r="G70" i="10" l="1"/>
  <c r="I54" i="8"/>
  <c r="I23" i="8"/>
  <c r="D79" i="8" s="1"/>
  <c r="G79" i="8" s="1"/>
  <c r="I39" i="8"/>
  <c r="I47" i="8"/>
  <c r="I43" i="8"/>
  <c r="I33" i="8"/>
  <c r="I51" i="8" l="1"/>
  <c r="D80" i="8"/>
  <c r="G80" i="8" s="1"/>
  <c r="G81" i="8" s="1"/>
  <c r="E9" i="8" l="1"/>
  <c r="E79" i="3" l="1"/>
  <c r="G79" i="3" s="1"/>
  <c r="E9" i="3" l="1"/>
  <c r="D78" i="3" l="1"/>
  <c r="E78" i="3" s="1"/>
  <c r="G78" i="3" s="1"/>
  <c r="D77" i="3"/>
  <c r="E77" i="3" s="1"/>
  <c r="G77" i="3" s="1"/>
  <c r="D76" i="3"/>
  <c r="E76" i="3" s="1"/>
  <c r="G76" i="3" s="1"/>
  <c r="D75" i="3"/>
  <c r="E75" i="3" s="1"/>
  <c r="G75" i="3" s="1"/>
  <c r="D74" i="3"/>
  <c r="E74" i="3" s="1"/>
  <c r="G74" i="3" s="1"/>
  <c r="D73" i="3"/>
  <c r="E73" i="3" s="1"/>
  <c r="G73" i="3" s="1"/>
  <c r="D72" i="3"/>
  <c r="E72" i="3" s="1"/>
  <c r="G72" i="3" s="1"/>
  <c r="G80" i="3" l="1"/>
</calcChain>
</file>

<file path=xl/comments1.xml><?xml version="1.0" encoding="utf-8"?>
<comments xmlns="http://schemas.openxmlformats.org/spreadsheetml/2006/main">
  <authors>
    <author>Katiana Vieira</author>
  </authors>
  <commentList>
    <comment ref="G23" authorId="0" shapeId="0">
      <text>
        <r>
          <rPr>
            <b/>
            <i/>
            <sz val="9"/>
            <color indexed="81"/>
            <rFont val="Segoe UI"/>
            <family val="2"/>
          </rPr>
          <t>ATENÇÃO:</t>
        </r>
        <r>
          <rPr>
            <sz val="9"/>
            <color indexed="81"/>
            <rFont val="Segoe UI"/>
            <family val="2"/>
          </rPr>
          <t xml:space="preserve"> 
O formato deve ser:
dd/mm/aaaa</t>
        </r>
      </text>
    </comment>
    <comment ref="F27" authorId="0" shapeId="0">
      <text>
        <r>
          <rPr>
            <b/>
            <sz val="9"/>
            <color indexed="81"/>
            <rFont val="Segoe UI"/>
            <family val="2"/>
          </rPr>
          <t xml:space="preserve">ATENÇÃO: 
</t>
        </r>
        <r>
          <rPr>
            <sz val="9"/>
            <color indexed="81"/>
            <rFont val="Segoe UI"/>
            <family val="2"/>
          </rPr>
          <t xml:space="preserve">
O formato deve ser:
dd/mm/aaaa</t>
        </r>
      </text>
    </comment>
    <comment ref="F46" authorId="0" shapeId="0">
      <text>
        <r>
          <rPr>
            <b/>
            <sz val="9"/>
            <color indexed="81"/>
            <rFont val="Segoe UI"/>
            <family val="2"/>
          </rPr>
          <t xml:space="preserve">ATENÇÃO: 
</t>
        </r>
        <r>
          <rPr>
            <sz val="9"/>
            <color indexed="81"/>
            <rFont val="Segoe UI"/>
            <family val="2"/>
          </rPr>
          <t>O formato deve ser:
dd/mm/aaaa</t>
        </r>
      </text>
    </comment>
    <comment ref="G46" authorId="0" shapeId="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2.xml><?xml version="1.0" encoding="utf-8"?>
<comments xmlns="http://schemas.openxmlformats.org/spreadsheetml/2006/main">
  <authors>
    <author>Katiana Vieira</author>
    <author>Katiana de Fátima Rodrigues Vieira</author>
  </authors>
  <commentList>
    <comment ref="G22" authorId="0" shapeId="0">
      <text>
        <r>
          <rPr>
            <b/>
            <sz val="9"/>
            <color indexed="81"/>
            <rFont val="Segoe UI"/>
            <family val="2"/>
          </rPr>
          <t xml:space="preserve">ATENÇÃO: 
</t>
        </r>
        <r>
          <rPr>
            <sz val="9"/>
            <color indexed="81"/>
            <rFont val="Segoe UI"/>
            <family val="2"/>
          </rPr>
          <t xml:space="preserve">
O formato deve ser:
dd/mm/aaaa</t>
        </r>
      </text>
    </comment>
    <comment ref="H22" authorId="1" shapeId="0">
      <text>
        <r>
          <rPr>
            <b/>
            <sz val="9"/>
            <color indexed="81"/>
            <rFont val="Segoe UI"/>
            <family val="2"/>
          </rPr>
          <t xml:space="preserve">ATENÇÃO:
</t>
        </r>
        <r>
          <rPr>
            <sz val="9"/>
            <color indexed="81"/>
            <rFont val="Segoe UI"/>
            <family val="2"/>
          </rPr>
          <t>Formato válido: 
hh:mm
Exemplos: 
trinta minutos = 00:30
uma hora = 01:00</t>
        </r>
      </text>
    </comment>
    <comment ref="G31" authorId="0" shapeId="0">
      <text>
        <r>
          <rPr>
            <b/>
            <sz val="9"/>
            <color indexed="81"/>
            <rFont val="Segoe UI"/>
            <family val="2"/>
          </rPr>
          <t xml:space="preserve">ATENÇÃO: 
</t>
        </r>
        <r>
          <rPr>
            <sz val="9"/>
            <color indexed="81"/>
            <rFont val="Segoe UI"/>
            <family val="2"/>
          </rPr>
          <t xml:space="preserve">
O formato deve ser:
dd/mm/aaaa</t>
        </r>
      </text>
    </comment>
    <comment ref="H31" authorId="1" shapeId="0">
      <text>
        <r>
          <rPr>
            <b/>
            <sz val="9"/>
            <color indexed="81"/>
            <rFont val="Segoe UI"/>
            <family val="2"/>
          </rPr>
          <t xml:space="preserve">ATENÇÃO:
</t>
        </r>
        <r>
          <rPr>
            <sz val="9"/>
            <color indexed="81"/>
            <rFont val="Segoe UI"/>
            <family val="2"/>
          </rPr>
          <t xml:space="preserve">
Formato válido: 
hh:mm
Exemplos: 
trinta minutos = 00:30
uma hora = 01:00</t>
        </r>
      </text>
    </comment>
    <comment ref="G38" authorId="0" shapeId="0">
      <text>
        <r>
          <rPr>
            <b/>
            <sz val="9"/>
            <color indexed="81"/>
            <rFont val="Segoe UI"/>
            <family val="2"/>
          </rPr>
          <t xml:space="preserve">ATENÇÃO: 
</t>
        </r>
        <r>
          <rPr>
            <sz val="9"/>
            <color indexed="81"/>
            <rFont val="Segoe UI"/>
            <family val="2"/>
          </rPr>
          <t xml:space="preserve">
O formato deve ser:
dd/mm/aaaa</t>
        </r>
      </text>
    </comment>
    <comment ref="G53" authorId="0" shapeId="0">
      <text>
        <r>
          <rPr>
            <b/>
            <sz val="9"/>
            <color indexed="81"/>
            <rFont val="Segoe UI"/>
            <family val="2"/>
          </rPr>
          <t xml:space="preserve">ATENÇÃO: 
</t>
        </r>
        <r>
          <rPr>
            <sz val="9"/>
            <color indexed="81"/>
            <rFont val="Segoe UI"/>
            <family val="2"/>
          </rPr>
          <t xml:space="preserve">
O formato deve ser:
dd/mm/aaaa</t>
        </r>
      </text>
    </comment>
    <comment ref="H53" authorId="1" shapeId="0">
      <text>
        <r>
          <rPr>
            <b/>
            <sz val="9"/>
            <color indexed="81"/>
            <rFont val="Segoe UI"/>
            <family val="2"/>
          </rPr>
          <t xml:space="preserve">ATENÇÃO:
</t>
        </r>
        <r>
          <rPr>
            <sz val="9"/>
            <color indexed="81"/>
            <rFont val="Segoe UI"/>
            <family val="2"/>
          </rPr>
          <t xml:space="preserve">
Formato válido: 
hh:mm
Exemplos: 
trinta minutos = 00:30
uma hora = 01:00</t>
        </r>
      </text>
    </comment>
  </commentList>
</comments>
</file>

<file path=xl/comments3.xml><?xml version="1.0" encoding="utf-8"?>
<comments xmlns="http://schemas.openxmlformats.org/spreadsheetml/2006/main">
  <authors>
    <author>Katiana de Fátima Rodrigues Vieira</author>
  </authors>
  <commentList>
    <comment ref="B23" authorId="0" shapeId="0">
      <text>
        <r>
          <rPr>
            <b/>
            <sz val="9"/>
            <color indexed="81"/>
            <rFont val="Segoe UI"/>
            <family val="2"/>
          </rPr>
          <t xml:space="preserve">ATENÇÃO: </t>
        </r>
        <r>
          <rPr>
            <sz val="9"/>
            <color indexed="81"/>
            <rFont val="Segoe UI"/>
            <family val="2"/>
          </rPr>
          <t xml:space="preserve">
O formato deve ser:
dd/mm/aaaa</t>
        </r>
      </text>
    </comment>
    <comment ref="E23" authorId="0" shapeId="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4.xml><?xml version="1.0" encoding="utf-8"?>
<comments xmlns="http://schemas.openxmlformats.org/spreadsheetml/2006/main">
  <authors>
    <author>Katiana de Fátima Rodrigues Vieira</author>
  </authors>
  <commentList>
    <comment ref="B25" authorId="0" shapeId="0">
      <text>
        <r>
          <rPr>
            <b/>
            <sz val="9"/>
            <color indexed="81"/>
            <rFont val="Segoe UI"/>
            <family val="2"/>
          </rPr>
          <t xml:space="preserve">ATENÇÃO: </t>
        </r>
        <r>
          <rPr>
            <sz val="9"/>
            <color indexed="81"/>
            <rFont val="Segoe UI"/>
            <family val="2"/>
          </rPr>
          <t xml:space="preserve">
O formato deve ser:
dd/mm/aaaa</t>
        </r>
      </text>
    </comment>
    <comment ref="E25" authorId="0" shapeId="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5.xml><?xml version="1.0" encoding="utf-8"?>
<comments xmlns="http://schemas.openxmlformats.org/spreadsheetml/2006/main">
  <authors>
    <author>Katiana de Fátima Rodrigues Vieira</author>
  </authors>
  <commentList>
    <comment ref="B25" authorId="0" shapeId="0">
      <text>
        <r>
          <rPr>
            <b/>
            <sz val="9"/>
            <color indexed="81"/>
            <rFont val="Segoe UI"/>
            <family val="2"/>
          </rPr>
          <t xml:space="preserve">ATENÇÃO: </t>
        </r>
        <r>
          <rPr>
            <sz val="9"/>
            <color indexed="81"/>
            <rFont val="Segoe UI"/>
            <family val="2"/>
          </rPr>
          <t xml:space="preserve">
O formato deve ser:
dd/mm/aaaa</t>
        </r>
      </text>
    </comment>
    <comment ref="E25" authorId="0" shapeId="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6.xml><?xml version="1.0" encoding="utf-8"?>
<comments xmlns="http://schemas.openxmlformats.org/spreadsheetml/2006/main">
  <authors>
    <author>Katiana de Fátima Rodrigues Vieira</author>
  </authors>
  <commentList>
    <comment ref="B25" authorId="0" shapeId="0">
      <text>
        <r>
          <rPr>
            <b/>
            <sz val="9"/>
            <color indexed="81"/>
            <rFont val="Segoe UI"/>
            <family val="2"/>
          </rPr>
          <t xml:space="preserve">ATENÇÃO: </t>
        </r>
        <r>
          <rPr>
            <sz val="9"/>
            <color indexed="81"/>
            <rFont val="Segoe UI"/>
            <family val="2"/>
          </rPr>
          <t xml:space="preserve">
O formato deve ser:
dd/mm/aaaa</t>
        </r>
      </text>
    </comment>
    <comment ref="E25" authorId="0" shapeId="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7.xml><?xml version="1.0" encoding="utf-8"?>
<comments xmlns="http://schemas.openxmlformats.org/spreadsheetml/2006/main">
  <authors>
    <author>Katiana de Fátima Rodrigues Vieira</author>
  </authors>
  <commentList>
    <comment ref="B25" authorId="0" shapeId="0">
      <text>
        <r>
          <rPr>
            <b/>
            <sz val="9"/>
            <color indexed="81"/>
            <rFont val="Segoe UI"/>
            <family val="2"/>
          </rPr>
          <t xml:space="preserve">ATENÇÃO: </t>
        </r>
        <r>
          <rPr>
            <sz val="9"/>
            <color indexed="81"/>
            <rFont val="Segoe UI"/>
            <family val="2"/>
          </rPr>
          <t xml:space="preserve">
O formato deve ser:
dd/mm/aaaa</t>
        </r>
      </text>
    </comment>
    <comment ref="E25" authorId="0" shapeId="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sharedStrings.xml><?xml version="1.0" encoding="utf-8"?>
<sst xmlns="http://schemas.openxmlformats.org/spreadsheetml/2006/main" count="399" uniqueCount="146">
  <si>
    <t>CPF:</t>
  </si>
  <si>
    <t>Correção prova escrita</t>
  </si>
  <si>
    <t>Julgamento de recurso</t>
  </si>
  <si>
    <t>Exame oral (didática)</t>
  </si>
  <si>
    <t>Exame oral (memorial/projeto)</t>
  </si>
  <si>
    <t>Análise curricular (prova títulos)</t>
  </si>
  <si>
    <t>Prova Prática</t>
  </si>
  <si>
    <t>Selecione</t>
  </si>
  <si>
    <t>Atividade</t>
  </si>
  <si>
    <t>Edital</t>
  </si>
  <si>
    <t>Data:</t>
  </si>
  <si>
    <t>Sigla Centro</t>
  </si>
  <si>
    <t>Campo conhecimento</t>
  </si>
  <si>
    <t>Processo nº</t>
  </si>
  <si>
    <t>Nome</t>
  </si>
  <si>
    <t>E-mail</t>
  </si>
  <si>
    <t>Celular:</t>
  </si>
  <si>
    <t>Instituição origem</t>
  </si>
  <si>
    <t>Banco</t>
  </si>
  <si>
    <t>SIAPE</t>
  </si>
  <si>
    <t>Situação</t>
  </si>
  <si>
    <t>Agência</t>
  </si>
  <si>
    <t>Conta</t>
  </si>
  <si>
    <t>Declaro que estou ciente de que devo elaborar plano de compensação das horas trabalhadas que tenham sido desempenhadas durante minha jornada de trabalho, conforme determina o Art. 7º do Decreto nº 11.069/2022.</t>
  </si>
  <si>
    <t>Assinatura digital do membro da banca examinadora</t>
  </si>
  <si>
    <t>Eu, designado como chefe de departamento, atesto para os devidos fins, que as horas declaradas por este membro da banca examinadora estão em conformidade com as atividades estipuladas para pagamento de GECC, conforme a Portaria Normativanº 402/2021/GR, da UFSC.</t>
  </si>
  <si>
    <t>Assinatura digital do chefe do departamento</t>
  </si>
  <si>
    <t>das aos setores competentes na UFSC.</t>
  </si>
  <si>
    <t>Realizou a atividade?</t>
  </si>
  <si>
    <r>
      <rPr>
        <b/>
        <sz val="11"/>
        <color theme="1"/>
        <rFont val="Calibri"/>
        <family val="2"/>
      </rPr>
      <t xml:space="preserve">Data de realização da atividade                      </t>
    </r>
    <r>
      <rPr>
        <sz val="11"/>
        <color theme="1"/>
        <rFont val="Calibri"/>
        <family val="2"/>
      </rPr>
      <t xml:space="preserve"> (</t>
    </r>
    <r>
      <rPr>
        <sz val="11"/>
        <color rgb="FFFF0000"/>
        <rFont val="Calibri"/>
        <family val="2"/>
      </rPr>
      <t>dd/mm/aaaa</t>
    </r>
    <r>
      <rPr>
        <sz val="11"/>
        <color theme="1"/>
        <rFont val="Calibri"/>
        <family val="2"/>
      </rPr>
      <t>)</t>
    </r>
  </si>
  <si>
    <t>Número de Candidatos</t>
  </si>
  <si>
    <t>Análise curricular (prova de títulos) - Dia 1</t>
  </si>
  <si>
    <t>Análise curricular (prova de títulos) - Dia 2</t>
  </si>
  <si>
    <t>Análise curricular (prova de títulos) - Dia 3</t>
  </si>
  <si>
    <t>Exame Oral (prova didática) - Dia 1</t>
  </si>
  <si>
    <t>Exame Oral (prova didática) - Dia 2</t>
  </si>
  <si>
    <t>Exame Oral (prova didática) - Dia 3</t>
  </si>
  <si>
    <t>Percentual para pagamento</t>
  </si>
  <si>
    <t>Limite de horas</t>
  </si>
  <si>
    <t xml:space="preserve">Elaboração de questão - Prova Escrita </t>
  </si>
  <si>
    <t>Elaboração de questão - Prova Prática</t>
  </si>
  <si>
    <t>Membro de Banca Examinadora</t>
  </si>
  <si>
    <t>Exame Oral (prova didática) - Dia 4</t>
  </si>
  <si>
    <t>Análise curricular (prova de títulos) - Dia 4</t>
  </si>
  <si>
    <r>
      <t xml:space="preserve">* Preencha nos campos em </t>
    </r>
    <r>
      <rPr>
        <b/>
        <i/>
        <sz val="10"/>
        <color theme="1"/>
        <rFont val="Calibri"/>
        <family val="2"/>
        <scheme val="minor"/>
      </rPr>
      <t>AZUL.</t>
    </r>
  </si>
  <si>
    <t>Sigla Departamento</t>
  </si>
  <si>
    <t>INFORMAÇÕES SOBRE O PAGAMENTO:</t>
  </si>
  <si>
    <t xml:space="preserve">CÁLCULO DA PREVISÃO DE VALORES: </t>
  </si>
  <si>
    <t>Maior vencimento Portaria SGPRT/MGI nº 2.163/2023</t>
  </si>
  <si>
    <r>
      <rPr>
        <b/>
        <sz val="10"/>
        <color theme="1"/>
        <rFont val="Calibri"/>
        <family val="2"/>
        <scheme val="minor"/>
      </rPr>
      <t>2.</t>
    </r>
    <r>
      <rPr>
        <sz val="10"/>
        <color theme="1"/>
        <rFont val="Calibri"/>
        <family val="2"/>
        <scheme val="minor"/>
      </rPr>
      <t xml:space="preserve"> O Maior vencimento da Administração Pública é definido na Portaria SGPRT/MGI nº 2.163/2023.</t>
    </r>
  </si>
  <si>
    <r>
      <rPr>
        <b/>
        <sz val="10"/>
        <color theme="1"/>
        <rFont val="Calibri"/>
        <family val="2"/>
        <scheme val="minor"/>
      </rPr>
      <t xml:space="preserve">1. </t>
    </r>
    <r>
      <rPr>
        <sz val="10"/>
        <color theme="1"/>
        <rFont val="Calibri"/>
        <family val="2"/>
        <scheme val="minor"/>
      </rPr>
      <t>Os percentuais e limites de horas em cada atividade são definidos pela Portaria Normativa nº 402/2021/GR.</t>
    </r>
  </si>
  <si>
    <r>
      <rPr>
        <b/>
        <sz val="10"/>
        <color theme="1"/>
        <rFont val="Calibri"/>
        <family val="2"/>
        <scheme val="minor"/>
      </rPr>
      <t>3.</t>
    </r>
    <r>
      <rPr>
        <sz val="10"/>
        <color theme="1"/>
        <rFont val="Calibri"/>
        <family val="2"/>
        <scheme val="minor"/>
      </rPr>
      <t xml:space="preserve"> Não compete à CAC ou DDP o lançamento ou pagamento de valores. Essas informações serão encaminha-</t>
    </r>
  </si>
  <si>
    <r>
      <t xml:space="preserve">Data de realização da                atividade   </t>
    </r>
    <r>
      <rPr>
        <sz val="11"/>
        <color theme="1"/>
        <rFont val="Calibri"/>
        <family val="2"/>
      </rPr>
      <t xml:space="preserve"> (</t>
    </r>
    <r>
      <rPr>
        <sz val="11"/>
        <color rgb="FFFF0000"/>
        <rFont val="Calibri"/>
        <family val="2"/>
      </rPr>
      <t>dd/mm/aaaa</t>
    </r>
    <r>
      <rPr>
        <sz val="11"/>
        <color theme="1"/>
        <rFont val="Calibri"/>
        <family val="2"/>
      </rPr>
      <t>)</t>
    </r>
  </si>
  <si>
    <r>
      <t xml:space="preserve">Data de realização da atividade       </t>
    </r>
    <r>
      <rPr>
        <sz val="11"/>
        <rFont val="Calibri"/>
        <family val="2"/>
      </rPr>
      <t>(</t>
    </r>
    <r>
      <rPr>
        <sz val="11"/>
        <color rgb="FFFF0000"/>
        <rFont val="Calibri"/>
        <family val="2"/>
      </rPr>
      <t>dd/mm/aaaa</t>
    </r>
    <r>
      <rPr>
        <sz val="11"/>
        <color theme="1"/>
        <rFont val="Calibri"/>
        <family val="2"/>
      </rPr>
      <t>)</t>
    </r>
  </si>
  <si>
    <t>Valor estimado para pagamento:</t>
  </si>
  <si>
    <t xml:space="preserve">FORMULÁRIO PARA PAGAMENTO DE GECC                                                                                       </t>
  </si>
  <si>
    <t>CONCURSO PÚBLICO DO MAGISTÉRIO DA UFSC</t>
  </si>
  <si>
    <t>VALOR TOTAL:</t>
  </si>
  <si>
    <t>Horas trabalhadas (a pagar)</t>
  </si>
  <si>
    <r>
      <t xml:space="preserve">Data de realização da  atividade   </t>
    </r>
    <r>
      <rPr>
        <sz val="11"/>
        <color theme="1"/>
        <rFont val="Calibri"/>
        <family val="2"/>
      </rPr>
      <t xml:space="preserve"> (</t>
    </r>
    <r>
      <rPr>
        <sz val="11"/>
        <color rgb="FFFF0000"/>
        <rFont val="Calibri"/>
        <family val="2"/>
      </rPr>
      <t>dd/mm/aaaa</t>
    </r>
    <r>
      <rPr>
        <sz val="11"/>
        <color theme="1"/>
        <rFont val="Calibri"/>
        <family val="2"/>
      </rPr>
      <t>)</t>
    </r>
  </si>
  <si>
    <t xml:space="preserve">Planejamento do Sorteio de Pontos e Entrega dos Documentos </t>
  </si>
  <si>
    <t xml:space="preserve">Planejamento da Prova de Títulos </t>
  </si>
  <si>
    <r>
      <t>Planejamento da Prova Didática</t>
    </r>
    <r>
      <rPr>
        <sz val="11"/>
        <color rgb="FFFF0000"/>
        <rFont val="Calibri"/>
        <family val="2"/>
      </rPr>
      <t xml:space="preserve"> </t>
    </r>
  </si>
  <si>
    <r>
      <t xml:space="preserve">Planejamento da Sessão de Apuração do Resultado </t>
    </r>
    <r>
      <rPr>
        <i/>
        <sz val="11"/>
        <color rgb="FFFF0000"/>
        <rFont val="Calibri"/>
        <family val="2"/>
      </rPr>
      <t>(MS)</t>
    </r>
  </si>
  <si>
    <r>
      <t xml:space="preserve">Planejamento da Prova Prática </t>
    </r>
    <r>
      <rPr>
        <i/>
        <sz val="11"/>
        <color rgb="FFFF0000"/>
        <rFont val="Calibri"/>
        <family val="2"/>
      </rPr>
      <t>(MS)</t>
    </r>
  </si>
  <si>
    <r>
      <t xml:space="preserve">Planejamento da Instalação dos Trabalhos e Prova Escrita </t>
    </r>
    <r>
      <rPr>
        <i/>
        <sz val="11"/>
        <color rgb="FFFF0000"/>
        <rFont val="Calibri"/>
        <family val="2"/>
      </rPr>
      <t>(MS)</t>
    </r>
  </si>
  <si>
    <r>
      <t xml:space="preserve">Planejamento do memorial descritivo e projeto de atividades </t>
    </r>
    <r>
      <rPr>
        <i/>
        <sz val="11"/>
        <color rgb="FFFF0000"/>
        <rFont val="Calibri"/>
        <family val="2"/>
      </rPr>
      <t>(MS)</t>
    </r>
  </si>
  <si>
    <t>Ativo</t>
  </si>
  <si>
    <t>Execução (prova didática) - Dia 1</t>
  </si>
  <si>
    <t>Execução (prova didática) - Dia 3</t>
  </si>
  <si>
    <t>Execução (prova didática) - Dia 2</t>
  </si>
  <si>
    <t>Execução (prova didática) - Dia 4</t>
  </si>
  <si>
    <t>Execução (sorteio de ponto e recebimento de documentos) - Dia 1</t>
  </si>
  <si>
    <t>Execução (sorteio de ponto e recebimento de documentos) - Dia 2</t>
  </si>
  <si>
    <t>Execução (sorteio de ponto e recebimento de documentos) - Dia 3</t>
  </si>
  <si>
    <t>Execução (sorteio de ponto e recebimento de documentos) - Dia 4</t>
  </si>
  <si>
    <r>
      <t xml:space="preserve">Execução (memorial descritivo e projeto de atividades) - Dia 1 </t>
    </r>
    <r>
      <rPr>
        <i/>
        <sz val="11"/>
        <color rgb="FFFF0000"/>
        <rFont val="Calibri"/>
        <family val="2"/>
      </rPr>
      <t>(MS)</t>
    </r>
  </si>
  <si>
    <r>
      <t xml:space="preserve">Execução (memorial descritivo e projeto de atividades) - Dia 4 </t>
    </r>
    <r>
      <rPr>
        <i/>
        <sz val="11"/>
        <color rgb="FFFF0000"/>
        <rFont val="Calibri"/>
        <family val="2"/>
      </rPr>
      <t>(MS)</t>
    </r>
  </si>
  <si>
    <r>
      <t xml:space="preserve">Execução (memorial descritivo e projeto de atividades) - Dia 3 </t>
    </r>
    <r>
      <rPr>
        <i/>
        <sz val="11"/>
        <color rgb="FFFF0000"/>
        <rFont val="Calibri"/>
        <family val="2"/>
      </rPr>
      <t>(MS)</t>
    </r>
  </si>
  <si>
    <r>
      <t xml:space="preserve">Execução (memorial descritivo e projeto de atividades) - Dia 2 </t>
    </r>
    <r>
      <rPr>
        <i/>
        <sz val="11"/>
        <color rgb="FFFF0000"/>
        <rFont val="Calibri"/>
        <family val="2"/>
      </rPr>
      <t>(MS)</t>
    </r>
  </si>
  <si>
    <r>
      <t xml:space="preserve">Execução da Prova Prática - Dia 2 </t>
    </r>
    <r>
      <rPr>
        <i/>
        <sz val="11"/>
        <color rgb="FFFF0000"/>
        <rFont val="Calibri"/>
        <family val="2"/>
      </rPr>
      <t>MS</t>
    </r>
  </si>
  <si>
    <r>
      <t xml:space="preserve">Total de horas trabalhadas no dia              </t>
    </r>
    <r>
      <rPr>
        <sz val="11"/>
        <color theme="1"/>
        <rFont val="Calibri"/>
        <family val="2"/>
      </rPr>
      <t>(</t>
    </r>
    <r>
      <rPr>
        <sz val="11"/>
        <color rgb="FFFF0000"/>
        <rFont val="Calibri"/>
        <family val="2"/>
      </rPr>
      <t>hh:mm</t>
    </r>
    <r>
      <rPr>
        <sz val="11"/>
        <color theme="1"/>
        <rFont val="Calibri"/>
        <family val="2"/>
      </rPr>
      <t>)</t>
    </r>
  </si>
  <si>
    <r>
      <t xml:space="preserve">1 - Preencha abaixo os campos em </t>
    </r>
    <r>
      <rPr>
        <b/>
        <i/>
        <sz val="10"/>
        <color theme="1"/>
        <rFont val="Calibri"/>
        <family val="2"/>
        <scheme val="minor"/>
      </rPr>
      <t xml:space="preserve">AZUL. </t>
    </r>
  </si>
  <si>
    <t>2 - O formulário será devolvido para ajustes em caso de preenchimento incorreto ou divergências de informações em relação às atas das etapas.</t>
  </si>
  <si>
    <r>
      <t xml:space="preserve">3 - Atividades com </t>
    </r>
    <r>
      <rPr>
        <i/>
        <sz val="10"/>
        <color rgb="FFFF0000"/>
        <rFont val="Calibri"/>
        <family val="2"/>
        <scheme val="minor"/>
      </rPr>
      <t>MS</t>
    </r>
    <r>
      <rPr>
        <i/>
        <sz val="10"/>
        <color theme="1"/>
        <rFont val="Calibri"/>
        <family val="2"/>
        <scheme val="minor"/>
      </rPr>
      <t xml:space="preserve"> são exclusivas para concursos do Magistério Superior.</t>
    </r>
  </si>
  <si>
    <r>
      <t xml:space="preserve">d) Horário de Término das cópias das Provas Escritas </t>
    </r>
    <r>
      <rPr>
        <i/>
        <sz val="11"/>
        <color rgb="FFFF0000"/>
        <rFont val="Calibri"/>
        <family val="2"/>
        <scheme val="minor"/>
      </rPr>
      <t/>
    </r>
  </si>
  <si>
    <t xml:space="preserve">c) Horário de Início das cópias das Provas Escritas </t>
  </si>
  <si>
    <t xml:space="preserve">b) Horário registrado em ata: Término da Prova Escrita </t>
  </si>
  <si>
    <t xml:space="preserve">a) Horário registrado em ata: entrada de candidatos na Instalação dos Trabalhos </t>
  </si>
  <si>
    <t>Assinatura digital do secretário</t>
  </si>
  <si>
    <r>
      <rPr>
        <b/>
        <sz val="10"/>
        <color theme="1"/>
        <rFont val="Calibri"/>
        <family val="2"/>
        <scheme val="minor"/>
      </rPr>
      <t>3.</t>
    </r>
    <r>
      <rPr>
        <sz val="10"/>
        <color theme="1"/>
        <rFont val="Calibri"/>
        <family val="2"/>
        <scheme val="minor"/>
      </rPr>
      <t xml:space="preserve"> Não compete à CAC ou DDP o lançamento ou pagamento de valores. Essas informações serão encaminhadas aos setores </t>
    </r>
  </si>
  <si>
    <t>competentes na UFSC.</t>
  </si>
  <si>
    <t>Planejamento</t>
  </si>
  <si>
    <t>Execução</t>
  </si>
  <si>
    <t xml:space="preserve">Horas totais - conforme                PN nº 402/2021/GR </t>
  </si>
  <si>
    <t xml:space="preserve">Horas totais - conforme               PN nº 402/2021/GR </t>
  </si>
  <si>
    <t xml:space="preserve">Horas totais - conforme              PN nº 402/2021/GR e o tempo definido no edital </t>
  </si>
  <si>
    <t>Secretário(a) de concurso</t>
  </si>
  <si>
    <r>
      <t xml:space="preserve">Execução (Instalação dos Trabalhos e Prova Escrita </t>
    </r>
    <r>
      <rPr>
        <i/>
        <sz val="11"/>
        <color rgb="FFFF0000"/>
        <rFont val="Calibri"/>
        <family val="2"/>
      </rPr>
      <t>MS)</t>
    </r>
    <r>
      <rPr>
        <sz val="11"/>
        <rFont val="Calibri"/>
        <family val="2"/>
      </rPr>
      <t>:</t>
    </r>
  </si>
  <si>
    <r>
      <t xml:space="preserve">Total de horas trabalhadas no dia                    </t>
    </r>
    <r>
      <rPr>
        <sz val="11"/>
        <color theme="1"/>
        <rFont val="Calibri"/>
        <family val="2"/>
      </rPr>
      <t>(</t>
    </r>
    <r>
      <rPr>
        <sz val="11"/>
        <color rgb="FFFF0000"/>
        <rFont val="Calibri"/>
        <family val="2"/>
      </rPr>
      <t>hh:mm</t>
    </r>
    <r>
      <rPr>
        <sz val="11"/>
        <color theme="1"/>
        <rFont val="Calibri"/>
        <family val="2"/>
      </rPr>
      <t>)</t>
    </r>
  </si>
  <si>
    <r>
      <t xml:space="preserve">Execução da Prova Prática - Dia 1 </t>
    </r>
    <r>
      <rPr>
        <i/>
        <sz val="11"/>
        <color rgb="FFFF0000"/>
        <rFont val="Calibri"/>
        <family val="2"/>
      </rPr>
      <t xml:space="preserve">MS </t>
    </r>
  </si>
  <si>
    <t>Fiscal</t>
  </si>
  <si>
    <t>2 - O formulário será devolvido para ajustes em caso de preenchimento incorreto ou divergências de informações.</t>
  </si>
  <si>
    <t>FISCALIZAÇÃO</t>
  </si>
  <si>
    <t>Assinatura digital do servidor</t>
  </si>
  <si>
    <t>Fiscalização</t>
  </si>
  <si>
    <t>CONCURSO PÚBLICO DO MAGISTÉRIO SUPERIOR DA UFSC</t>
  </si>
  <si>
    <t>(Fiscal de sala; Fiscal de corredor e Fiscal de pessoa acompanhante do bebê de candidata lactante)</t>
  </si>
  <si>
    <t>Supervisão</t>
  </si>
  <si>
    <r>
      <t xml:space="preserve">* Preencha os campos em </t>
    </r>
    <r>
      <rPr>
        <b/>
        <i/>
        <sz val="10"/>
        <color theme="1"/>
        <rFont val="Calibri"/>
        <family val="2"/>
        <scheme val="minor"/>
      </rPr>
      <t>AZUL.</t>
    </r>
  </si>
  <si>
    <t>Coordenação</t>
  </si>
  <si>
    <t>CONCURSO PÚBLICO DA UFSC</t>
  </si>
  <si>
    <t>Atividades de comissão específica junto à empresa de filmagem e atividades que utilizam a logística da COPERVE (coordenação UFSC, de ala, de setor, de manutenção, de copa, de motoristas ou atividade equivalente).</t>
  </si>
  <si>
    <t>Atividades de apoio operacional que utilizam a logística da COPEVE (segurança, carregador, motorista, porteiro, copa, encanador, eletricista, almoxarifado ou atividade equivalente).</t>
  </si>
  <si>
    <t>https://docs.google.com/document/d/1j5zuDAtckdPR64sjDdJqlW5PkbiF5b1Et4ir0nMu8dQ/edit?usp=sharing</t>
  </si>
  <si>
    <t>Lembre-se que todas as informações sobre pagamento estão disponíveis no site de modelos e orientações</t>
  </si>
  <si>
    <t>sobre os concursos do Magistério :</t>
  </si>
  <si>
    <t xml:space="preserve">https://orientacoes.concursos.ufsc.br/pagamento/ </t>
  </si>
  <si>
    <t>No documento "Dúvidas frequentes sobre pagamento" indicado abaixo você encontrará informações  sobre data de pagamento, por exemplo.</t>
  </si>
  <si>
    <r>
      <t>Elaboração de 2 questões (Prova Escrita)</t>
    </r>
    <r>
      <rPr>
        <i/>
        <sz val="11"/>
        <color rgb="FFFF0000"/>
        <rFont val="Calibri"/>
        <family val="2"/>
      </rPr>
      <t xml:space="preserve"> MS</t>
    </r>
  </si>
  <si>
    <r>
      <t xml:space="preserve">Elaboração de questão (Prova Prática)  </t>
    </r>
    <r>
      <rPr>
        <i/>
        <sz val="11"/>
        <color rgb="FFFF0000"/>
        <rFont val="Calibri"/>
        <family val="2"/>
      </rPr>
      <t>MS</t>
    </r>
  </si>
  <si>
    <r>
      <t xml:space="preserve">Correção da prova discursiva (Prova Escrita) - Dia 1 </t>
    </r>
    <r>
      <rPr>
        <i/>
        <sz val="11"/>
        <color rgb="FFFF0000"/>
        <rFont val="Calibri"/>
        <family val="2"/>
      </rPr>
      <t xml:space="preserve"> MS</t>
    </r>
  </si>
  <si>
    <r>
      <t xml:space="preserve">Correção da prova discursiva (Prova Escrita) - Dia 2  </t>
    </r>
    <r>
      <rPr>
        <i/>
        <sz val="11"/>
        <color rgb="FFFF0000"/>
        <rFont val="Calibri"/>
        <family val="2"/>
      </rPr>
      <t>MS</t>
    </r>
  </si>
  <si>
    <r>
      <t xml:space="preserve">Correção da prova discursiva (Prova Escrita) - Dia 3  </t>
    </r>
    <r>
      <rPr>
        <i/>
        <sz val="11"/>
        <color rgb="FFFF0000"/>
        <rFont val="Calibri"/>
        <family val="2"/>
      </rPr>
      <t>MS</t>
    </r>
  </si>
  <si>
    <r>
      <t xml:space="preserve">Julgamento de recurso (Prova Escrita)  </t>
    </r>
    <r>
      <rPr>
        <i/>
        <sz val="11"/>
        <color rgb="FFFF0000"/>
        <rFont val="Calibri"/>
        <family val="2"/>
      </rPr>
      <t>MS</t>
    </r>
  </si>
  <si>
    <r>
      <t xml:space="preserve">Exame Oral (memorial descritivo e projeto de atividades) - Dia 1  </t>
    </r>
    <r>
      <rPr>
        <i/>
        <sz val="11"/>
        <color rgb="FFFF0000"/>
        <rFont val="Calibri"/>
        <family val="2"/>
      </rPr>
      <t>MS</t>
    </r>
  </si>
  <si>
    <r>
      <t xml:space="preserve">Exame Oral (memorial descritivo e projeto de atividades) - Dia 2 </t>
    </r>
    <r>
      <rPr>
        <i/>
        <sz val="11"/>
        <color rgb="FFFF0000"/>
        <rFont val="Calibri"/>
        <family val="2"/>
      </rPr>
      <t xml:space="preserve"> MS</t>
    </r>
  </si>
  <si>
    <r>
      <t xml:space="preserve">Exame Oral (memorial descritivo e projeto de atividades) - Dia 3  </t>
    </r>
    <r>
      <rPr>
        <i/>
        <sz val="11"/>
        <color rgb="FFFF0000"/>
        <rFont val="Calibri"/>
        <family val="2"/>
      </rPr>
      <t>MS</t>
    </r>
  </si>
  <si>
    <r>
      <t xml:space="preserve">Exame Oral (memorial descritivo e projeto de atividades) - Dia 4  </t>
    </r>
    <r>
      <rPr>
        <i/>
        <sz val="11"/>
        <color rgb="FFFF0000"/>
        <rFont val="Calibri"/>
        <family val="2"/>
      </rPr>
      <t>MS</t>
    </r>
  </si>
  <si>
    <r>
      <t xml:space="preserve">Prova Prática (apenas o tempo de avaliação) - Dia 1  </t>
    </r>
    <r>
      <rPr>
        <i/>
        <sz val="11"/>
        <color rgb="FFFF0000"/>
        <rFont val="Calibri"/>
        <family val="2"/>
      </rPr>
      <t>MS</t>
    </r>
  </si>
  <si>
    <r>
      <t xml:space="preserve">Prova Prática (apenas o tempo de avaliação) - Dia 2  </t>
    </r>
    <r>
      <rPr>
        <i/>
        <sz val="11"/>
        <color rgb="FFFF0000"/>
        <rFont val="Calibri"/>
        <family val="2"/>
      </rPr>
      <t>MS</t>
    </r>
  </si>
  <si>
    <t>Conforme a Portaria Normativa nº 402/2021/GR, de 12/07/2021, são atividades de Planejamento:</t>
  </si>
  <si>
    <t xml:space="preserve">Planejamento </t>
  </si>
  <si>
    <t xml:space="preserve">Membros da banca examinadora, secretário e fiscal deverão preencher respectivamente apenas as abas nomeadas com essas funções: </t>
  </si>
  <si>
    <t>&gt; Banca            &gt; Secretário         &gt; Fiscal</t>
  </si>
  <si>
    <r>
      <rPr>
        <b/>
        <i/>
        <sz val="12"/>
        <color rgb="FFFF0000"/>
        <rFont val="Calibri"/>
        <family val="2"/>
        <scheme val="minor"/>
      </rPr>
      <t>Atividades de filmagem e edição de editais traduzidos em Libras</t>
    </r>
    <r>
      <rPr>
        <i/>
        <sz val="12"/>
        <color rgb="FFFF0000"/>
        <rFont val="Calibri"/>
        <family val="2"/>
        <scheme val="minor"/>
      </rPr>
      <t>.</t>
    </r>
  </si>
  <si>
    <t>PLANEJAMENTO</t>
  </si>
  <si>
    <t>Conforme a Portaria Normativa nº 402/2021/GR, de 12/07/2021, são atividades de Coordenação:</t>
  </si>
  <si>
    <t>COORDENAÇÃO</t>
  </si>
  <si>
    <t>Conforme a Portaria Normativa nº 402/2021/GR, de 12/07/2021, são atividades de Supervisão:</t>
  </si>
  <si>
    <t>SUPERVISÃO</t>
  </si>
  <si>
    <t>Atendimento especializado como ledor, intérprete, profissional fluente, técnico T.I., transcritor, braile, profissional de saúde, procurador federal, jornalista ou atividade equivalente.</t>
  </si>
  <si>
    <t>Conforme a Portaria Normativa nº 402/2021/GR, de 12/07/2021, são atividades de Execução:</t>
  </si>
  <si>
    <t>EXECUÇÃO</t>
  </si>
  <si>
    <t>pela Equipe de Concursos da CAC/DDP.</t>
  </si>
  <si>
    <r>
      <rPr>
        <b/>
        <sz val="11"/>
        <color rgb="FFFF0000"/>
        <rFont val="Calibri"/>
        <family val="2"/>
        <scheme val="minor"/>
      </rPr>
      <t xml:space="preserve">ATENÇÃO: </t>
    </r>
    <r>
      <rPr>
        <sz val="11"/>
        <color theme="1"/>
        <rFont val="Calibri"/>
        <family val="2"/>
        <scheme val="minor"/>
      </rPr>
      <t xml:space="preserve">As abas de Planejamento, Coordenação, Supervisão e Execução somente deverão ser preenchidas quando orientado </t>
    </r>
    <r>
      <rPr>
        <i/>
        <sz val="11"/>
        <color theme="1"/>
        <rFont val="Calibri"/>
        <family val="2"/>
        <scheme val="minor"/>
      </rPr>
      <t>previamente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</si>
</sst>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hh&quot;:&quot;mm"/>
    <numFmt numFmtId="165" formatCode="[&lt;=9999999]###\-####;\(###\)\ ###\-####"/>
    <numFmt numFmtId="166" formatCode="000000000\-00"/>
    <numFmt numFmtId="167" formatCode="[h]:mm"/>
    <numFmt numFmtId="168" formatCode="h:mm;@"/>
  </numFmts>
  <fonts count="33"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i/>
      <sz val="10"/>
      <color theme="1"/>
      <name val="Calibri"/>
      <family val="2"/>
      <scheme val="minor"/>
    </font>
    <font>
      <b/>
      <i/>
      <sz val="10"/>
      <color theme="1"/>
      <name val="Calibri"/>
      <family val="2"/>
      <scheme val="minor"/>
    </font>
    <font>
      <b/>
      <sz val="11"/>
      <color theme="1"/>
      <name val="Calibri"/>
      <family val="2"/>
    </font>
    <font>
      <i/>
      <sz val="11"/>
      <color theme="1"/>
      <name val="Calibri"/>
      <family val="2"/>
    </font>
    <font>
      <sz val="11"/>
      <color theme="1"/>
      <name val="Calibri"/>
      <family val="2"/>
    </font>
    <font>
      <sz val="11"/>
      <name val="Calibri"/>
      <family val="2"/>
    </font>
    <font>
      <sz val="10"/>
      <color theme="1"/>
      <name val="Calibri"/>
      <family val="2"/>
    </font>
    <font>
      <sz val="11"/>
      <color rgb="FFFF0000"/>
      <name val="Calibri"/>
      <family val="2"/>
    </font>
    <font>
      <b/>
      <sz val="11"/>
      <color rgb="FF000000"/>
      <name val="Calibri"/>
      <family val="2"/>
    </font>
    <font>
      <sz val="11"/>
      <color rgb="FF000000"/>
      <name val="Calibri"/>
      <family val="2"/>
    </font>
    <font>
      <sz val="9"/>
      <color theme="1"/>
      <name val="Calibri"/>
      <family val="2"/>
    </font>
    <font>
      <i/>
      <sz val="11"/>
      <color theme="1"/>
      <name val="Calibri"/>
      <family val="2"/>
      <scheme val="minor"/>
    </font>
    <font>
      <sz val="9"/>
      <color theme="1"/>
      <name val="Calibri"/>
      <family val="2"/>
      <scheme val="minor"/>
    </font>
    <font>
      <sz val="10"/>
      <color rgb="FFFF0000"/>
      <name val="Calibri"/>
      <family val="2"/>
      <scheme val="minor"/>
    </font>
    <font>
      <b/>
      <sz val="12"/>
      <color theme="1"/>
      <name val="Calibri"/>
      <family val="2"/>
      <scheme val="minor"/>
    </font>
    <font>
      <sz val="9"/>
      <color indexed="81"/>
      <name val="Segoe UI"/>
      <family val="2"/>
    </font>
    <font>
      <b/>
      <sz val="9"/>
      <color indexed="81"/>
      <name val="Segoe UI"/>
      <family val="2"/>
    </font>
    <font>
      <b/>
      <i/>
      <sz val="9"/>
      <color indexed="81"/>
      <name val="Segoe UI"/>
      <family val="2"/>
    </font>
    <font>
      <b/>
      <i/>
      <sz val="11"/>
      <color theme="1"/>
      <name val="Calibri"/>
      <family val="2"/>
    </font>
    <font>
      <i/>
      <sz val="11"/>
      <color rgb="FFFF0000"/>
      <name val="Calibri"/>
      <family val="2"/>
    </font>
    <font>
      <b/>
      <sz val="11"/>
      <color theme="1"/>
      <name val="Calibri"/>
      <family val="2"/>
      <scheme val="minor"/>
    </font>
    <font>
      <i/>
      <sz val="11"/>
      <color rgb="FFFF0000"/>
      <name val="Calibri"/>
      <family val="2"/>
      <scheme val="minor"/>
    </font>
    <font>
      <i/>
      <sz val="10"/>
      <color rgb="FFFF0000"/>
      <name val="Calibri"/>
      <family val="2"/>
      <scheme val="minor"/>
    </font>
    <font>
      <u/>
      <sz val="11"/>
      <color theme="10"/>
      <name val="Calibri"/>
      <family val="2"/>
      <scheme val="minor"/>
    </font>
    <font>
      <b/>
      <sz val="16"/>
      <color theme="1"/>
      <name val="Calibri"/>
      <family val="2"/>
      <scheme val="minor"/>
    </font>
    <font>
      <i/>
      <sz val="12"/>
      <color theme="1"/>
      <name val="Calibri"/>
      <family val="2"/>
      <scheme val="minor"/>
    </font>
    <font>
      <i/>
      <sz val="12"/>
      <color rgb="FFFF0000"/>
      <name val="Calibri"/>
      <family val="2"/>
      <scheme val="minor"/>
    </font>
    <font>
      <b/>
      <i/>
      <sz val="12"/>
      <color rgb="FFFF0000"/>
      <name val="Calibri"/>
      <family val="2"/>
      <scheme val="minor"/>
    </font>
    <font>
      <b/>
      <sz val="11"/>
      <color rgb="FFFF0000"/>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rgb="FFFFFFFF"/>
        <bgColor rgb="FFFFFFFF"/>
      </patternFill>
    </fill>
    <fill>
      <patternFill patternType="solid">
        <fgColor rgb="FFCFE2F3"/>
        <bgColor rgb="FFCFE2F3"/>
      </patternFill>
    </fill>
    <fill>
      <patternFill patternType="solid">
        <fgColor theme="5" tint="0.59999389629810485"/>
        <bgColor indexed="64"/>
      </patternFill>
    </fill>
    <fill>
      <patternFill patternType="solid">
        <fgColor theme="5" tint="0.79998168889431442"/>
        <bgColor rgb="FFD9D9D9"/>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5" tint="0.59999389629810485"/>
        <bgColor rgb="FFFFFFFF"/>
      </patternFill>
    </fill>
    <fill>
      <patternFill patternType="solid">
        <fgColor theme="0"/>
        <bgColor indexed="64"/>
      </patternFill>
    </fill>
    <fill>
      <patternFill patternType="solid">
        <fgColor theme="0"/>
        <bgColor rgb="FFCFE2F3"/>
      </patternFill>
    </fill>
    <fill>
      <patternFill patternType="solid">
        <fgColor rgb="FFD1E3F3"/>
        <bgColor indexed="64"/>
      </patternFill>
    </fill>
    <fill>
      <patternFill patternType="solid">
        <fgColor rgb="FFD1E3F3"/>
        <bgColor rgb="FFFFFFFF"/>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DashDot">
        <color auto="1"/>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indexed="64"/>
      </left>
      <right/>
      <top style="mediumDashDot">
        <color auto="1"/>
      </top>
      <bottom/>
      <diagonal/>
    </border>
    <border>
      <left/>
      <right style="thin">
        <color indexed="64"/>
      </right>
      <top style="mediumDashDot">
        <color auto="1"/>
      </top>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auto="1"/>
      </top>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ck">
        <color rgb="FF000000"/>
      </top>
      <bottom style="thin">
        <color rgb="FF000000"/>
      </bottom>
      <diagonal/>
    </border>
    <border>
      <left/>
      <right style="medium">
        <color indexed="64"/>
      </right>
      <top style="thick">
        <color rgb="FF000000"/>
      </top>
      <bottom style="thin">
        <color rgb="FF000000"/>
      </bottom>
      <diagonal/>
    </border>
    <border>
      <left style="medium">
        <color indexed="64"/>
      </left>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mediumDashed">
        <color auto="1"/>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s>
  <cellStyleXfs count="2">
    <xf numFmtId="0" fontId="0" fillId="0" borderId="0"/>
    <xf numFmtId="0" fontId="27" fillId="0" borderId="0" applyNumberFormat="0" applyFill="0" applyBorder="0" applyAlignment="0" applyProtection="0"/>
  </cellStyleXfs>
  <cellXfs count="308">
    <xf numFmtId="0" fontId="0" fillId="0" borderId="0" xfId="0"/>
    <xf numFmtId="167" fontId="0" fillId="12" borderId="52" xfId="0" applyNumberFormat="1" applyFill="1" applyBorder="1" applyAlignment="1" applyProtection="1">
      <alignment horizontal="center"/>
      <protection locked="0"/>
    </xf>
    <xf numFmtId="167" fontId="0" fillId="12" borderId="69" xfId="0" applyNumberFormat="1" applyFill="1" applyBorder="1" applyAlignment="1" applyProtection="1">
      <alignment horizontal="center"/>
      <protection locked="0"/>
    </xf>
    <xf numFmtId="0" fontId="0" fillId="0" borderId="0" xfId="0" applyProtection="1">
      <protection hidden="1"/>
    </xf>
    <xf numFmtId="0" fontId="0" fillId="0" borderId="0" xfId="0" applyAlignment="1" applyProtection="1">
      <protection hidden="1"/>
    </xf>
    <xf numFmtId="0" fontId="1" fillId="0" borderId="0" xfId="0" applyFont="1" applyBorder="1" applyAlignment="1" applyProtection="1">
      <alignment horizontal="center"/>
      <protection hidden="1"/>
    </xf>
    <xf numFmtId="0" fontId="1" fillId="0" borderId="15" xfId="0" applyFont="1" applyBorder="1" applyProtection="1">
      <protection hidden="1"/>
    </xf>
    <xf numFmtId="0" fontId="1" fillId="0" borderId="14" xfId="0" applyFont="1" applyBorder="1" applyProtection="1">
      <protection hidden="1"/>
    </xf>
    <xf numFmtId="165" fontId="1" fillId="2" borderId="28" xfId="0" applyNumberFormat="1" applyFont="1" applyFill="1" applyBorder="1" applyProtection="1">
      <protection locked="0"/>
    </xf>
    <xf numFmtId="166" fontId="1" fillId="2" borderId="28" xfId="0" applyNumberFormat="1" applyFont="1" applyFill="1" applyBorder="1" applyProtection="1">
      <protection locked="0"/>
    </xf>
    <xf numFmtId="0" fontId="1" fillId="2" borderId="3" xfId="0" applyFont="1" applyFill="1" applyBorder="1" applyAlignment="1" applyProtection="1">
      <alignment horizontal="center"/>
      <protection locked="0"/>
    </xf>
    <xf numFmtId="0" fontId="1" fillId="2" borderId="1" xfId="0" applyFont="1" applyFill="1" applyBorder="1" applyProtection="1">
      <protection locked="0"/>
    </xf>
    <xf numFmtId="0" fontId="0" fillId="0" borderId="0" xfId="0" applyFont="1" applyBorder="1" applyAlignment="1" applyProtection="1">
      <protection hidden="1"/>
    </xf>
    <xf numFmtId="0" fontId="0" fillId="0" borderId="0" xfId="0" applyBorder="1" applyProtection="1">
      <protection hidden="1"/>
    </xf>
    <xf numFmtId="0" fontId="3" fillId="0" borderId="14" xfId="0" applyFont="1" applyBorder="1" applyAlignment="1" applyProtection="1">
      <alignment vertical="center" wrapText="1"/>
      <protection hidden="1"/>
    </xf>
    <xf numFmtId="0" fontId="3" fillId="0" borderId="0" xfId="0" applyFont="1" applyBorder="1" applyAlignment="1" applyProtection="1">
      <alignment vertical="center" wrapText="1"/>
      <protection hidden="1"/>
    </xf>
    <xf numFmtId="0" fontId="3" fillId="0" borderId="15" xfId="0" applyFont="1" applyBorder="1" applyAlignment="1" applyProtection="1">
      <alignment vertical="center" wrapText="1"/>
      <protection hidden="1"/>
    </xf>
    <xf numFmtId="0" fontId="6" fillId="3" borderId="0" xfId="0" applyFont="1" applyFill="1" applyBorder="1" applyAlignment="1" applyProtection="1">
      <alignment horizontal="center" vertical="center"/>
      <protection hidden="1"/>
    </xf>
    <xf numFmtId="0" fontId="3" fillId="0" borderId="14"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5" xfId="0" applyFont="1" applyBorder="1" applyAlignment="1" applyProtection="1">
      <alignment horizontal="center" vertical="center" wrapText="1"/>
      <protection hidden="1"/>
    </xf>
    <xf numFmtId="0" fontId="6" fillId="3" borderId="14" xfId="0" applyFont="1" applyFill="1" applyBorder="1" applyAlignment="1" applyProtection="1">
      <alignment horizontal="center" vertical="center"/>
      <protection hidden="1"/>
    </xf>
    <xf numFmtId="0" fontId="6" fillId="3" borderId="15" xfId="0" applyFont="1" applyFill="1" applyBorder="1" applyAlignment="1" applyProtection="1">
      <alignment horizontal="center" vertical="center"/>
      <protection hidden="1"/>
    </xf>
    <xf numFmtId="0" fontId="4" fillId="0" borderId="14" xfId="0" applyFont="1" applyBorder="1" applyProtection="1">
      <protection hidden="1"/>
    </xf>
    <xf numFmtId="0" fontId="1" fillId="0" borderId="0" xfId="0" applyFont="1" applyBorder="1" applyProtection="1">
      <protection hidden="1"/>
    </xf>
    <xf numFmtId="0" fontId="1" fillId="0" borderId="0" xfId="0" applyFont="1" applyProtection="1">
      <protection hidden="1"/>
    </xf>
    <xf numFmtId="0" fontId="6" fillId="0" borderId="14" xfId="0" applyFont="1" applyFill="1" applyBorder="1" applyAlignment="1" applyProtection="1">
      <alignment vertical="center"/>
      <protection hidden="1"/>
    </xf>
    <xf numFmtId="0" fontId="8" fillId="0" borderId="0" xfId="0" applyFont="1" applyFill="1" applyBorder="1" applyAlignment="1" applyProtection="1">
      <alignment horizontal="center" vertical="center"/>
      <protection hidden="1"/>
    </xf>
    <xf numFmtId="0" fontId="0" fillId="0" borderId="0" xfId="0" applyFill="1" applyBorder="1" applyProtection="1">
      <protection hidden="1"/>
    </xf>
    <xf numFmtId="4" fontId="1" fillId="0" borderId="0" xfId="0" applyNumberFormat="1" applyFont="1" applyBorder="1" applyProtection="1">
      <protection hidden="1"/>
    </xf>
    <xf numFmtId="0" fontId="10" fillId="0" borderId="0" xfId="0" applyFont="1" applyFill="1" applyBorder="1" applyAlignment="1" applyProtection="1">
      <alignment horizontal="center" vertical="center"/>
      <protection hidden="1"/>
    </xf>
    <xf numFmtId="0" fontId="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0" fillId="0" borderId="0" xfId="0" applyFont="1" applyFill="1" applyBorder="1" applyAlignment="1" applyProtection="1">
      <protection hidden="1"/>
    </xf>
    <xf numFmtId="0" fontId="0" fillId="0" borderId="15" xfId="0" applyFont="1" applyFill="1" applyBorder="1" applyAlignment="1" applyProtection="1">
      <protection hidden="1"/>
    </xf>
    <xf numFmtId="0" fontId="6" fillId="3" borderId="8" xfId="0" applyFont="1" applyFill="1" applyBorder="1" applyAlignment="1" applyProtection="1">
      <alignment horizontal="center" vertical="center" wrapText="1"/>
      <protection hidden="1"/>
    </xf>
    <xf numFmtId="0" fontId="6" fillId="3" borderId="19"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8" fillId="3" borderId="18" xfId="0" applyFont="1" applyFill="1" applyBorder="1" applyAlignment="1" applyProtection="1">
      <alignment vertical="center"/>
      <protection hidden="1"/>
    </xf>
    <xf numFmtId="0" fontId="9" fillId="0" borderId="6" xfId="0" applyFont="1" applyBorder="1" applyAlignment="1" applyProtection="1">
      <protection hidden="1"/>
    </xf>
    <xf numFmtId="14" fontId="8" fillId="0" borderId="0" xfId="0" applyNumberFormat="1" applyFont="1" applyFill="1" applyBorder="1" applyAlignment="1" applyProtection="1">
      <alignment horizontal="center" vertical="center"/>
      <protection hidden="1"/>
    </xf>
    <xf numFmtId="0" fontId="8" fillId="3" borderId="14"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14" fontId="8" fillId="3" borderId="15" xfId="0" applyNumberFormat="1" applyFont="1" applyFill="1" applyBorder="1" applyAlignment="1" applyProtection="1">
      <alignment horizontal="center" vertical="center"/>
      <protection hidden="1"/>
    </xf>
    <xf numFmtId="49" fontId="8" fillId="0" borderId="0" xfId="0" applyNumberFormat="1" applyFont="1" applyFill="1" applyBorder="1" applyAlignment="1" applyProtection="1">
      <alignment horizontal="center" vertical="center"/>
      <protection hidden="1"/>
    </xf>
    <xf numFmtId="0" fontId="6" fillId="3" borderId="8" xfId="0" applyFont="1" applyFill="1" applyBorder="1" applyAlignment="1" applyProtection="1">
      <alignment horizontal="center" wrapText="1"/>
      <protection hidden="1"/>
    </xf>
    <xf numFmtId="49" fontId="6" fillId="3" borderId="19" xfId="0" applyNumberFormat="1" applyFont="1" applyFill="1" applyBorder="1" applyAlignment="1" applyProtection="1">
      <alignment horizontal="center" vertical="center" wrapText="1"/>
      <protection hidden="1"/>
    </xf>
    <xf numFmtId="49" fontId="6" fillId="0" borderId="0" xfId="0" applyNumberFormat="1" applyFont="1" applyFill="1" applyBorder="1" applyAlignment="1" applyProtection="1">
      <alignment horizontal="center" vertical="center" wrapText="1"/>
      <protection hidden="1"/>
    </xf>
    <xf numFmtId="3" fontId="8" fillId="0" borderId="0" xfId="0" applyNumberFormat="1" applyFont="1" applyFill="1" applyBorder="1" applyAlignment="1" applyProtection="1">
      <alignment horizontal="center" vertical="center"/>
      <protection hidden="1"/>
    </xf>
    <xf numFmtId="0" fontId="18" fillId="0" borderId="0" xfId="0" applyFont="1" applyProtection="1">
      <protection hidden="1"/>
    </xf>
    <xf numFmtId="0" fontId="6" fillId="3" borderId="24" xfId="0" applyFont="1" applyFill="1" applyBorder="1" applyAlignment="1" applyProtection="1">
      <alignment horizontal="center" vertical="center" wrapText="1"/>
      <protection hidden="1"/>
    </xf>
    <xf numFmtId="0" fontId="8" fillId="3" borderId="23" xfId="0" applyFont="1" applyFill="1" applyBorder="1" applyAlignment="1" applyProtection="1">
      <alignment vertical="center"/>
      <protection hidden="1"/>
    </xf>
    <xf numFmtId="0" fontId="9" fillId="0" borderId="23" xfId="0" applyFont="1" applyBorder="1" applyAlignment="1" applyProtection="1">
      <protection hidden="1"/>
    </xf>
    <xf numFmtId="0" fontId="9" fillId="0" borderId="26" xfId="0" applyFont="1" applyBorder="1" applyAlignment="1" applyProtection="1">
      <protection hidden="1"/>
    </xf>
    <xf numFmtId="0" fontId="9" fillId="0" borderId="2" xfId="0" applyFont="1" applyBorder="1" applyAlignment="1" applyProtection="1">
      <protection hidden="1"/>
    </xf>
    <xf numFmtId="20" fontId="8" fillId="0" borderId="0" xfId="0" applyNumberFormat="1" applyFont="1" applyFill="1" applyBorder="1" applyAlignment="1" applyProtection="1">
      <alignment horizontal="center" vertical="center"/>
      <protection hidden="1"/>
    </xf>
    <xf numFmtId="0" fontId="8" fillId="3" borderId="25" xfId="0" applyFont="1" applyFill="1" applyBorder="1" applyAlignment="1" applyProtection="1">
      <alignment vertical="center"/>
      <protection hidden="1"/>
    </xf>
    <xf numFmtId="0" fontId="9" fillId="0" borderId="25" xfId="0" applyFont="1" applyBorder="1" applyAlignment="1" applyProtection="1">
      <protection hidden="1"/>
    </xf>
    <xf numFmtId="0" fontId="9" fillId="0" borderId="27" xfId="0" applyFont="1" applyBorder="1" applyAlignment="1" applyProtection="1">
      <protection hidden="1"/>
    </xf>
    <xf numFmtId="0" fontId="9" fillId="0" borderId="31" xfId="0" applyFont="1" applyBorder="1" applyAlignment="1" applyProtection="1">
      <protection hidden="1"/>
    </xf>
    <xf numFmtId="164" fontId="8" fillId="0" borderId="0" xfId="0" applyNumberFormat="1" applyFont="1" applyFill="1" applyBorder="1" applyAlignment="1" applyProtection="1">
      <alignment horizontal="center" vertical="center"/>
      <protection hidden="1"/>
    </xf>
    <xf numFmtId="0" fontId="8" fillId="0" borderId="14" xfId="0" applyFont="1" applyFill="1" applyBorder="1" applyAlignment="1" applyProtection="1">
      <alignment vertical="center"/>
      <protection hidden="1"/>
    </xf>
    <xf numFmtId="0" fontId="9" fillId="0" borderId="0" xfId="0" applyFont="1" applyFill="1" applyBorder="1" applyAlignment="1" applyProtection="1">
      <protection hidden="1"/>
    </xf>
    <xf numFmtId="164" fontId="8" fillId="0" borderId="15" xfId="0" applyNumberFormat="1" applyFont="1" applyFill="1" applyBorder="1" applyAlignment="1" applyProtection="1">
      <alignment horizontal="center" vertical="center"/>
      <protection hidden="1"/>
    </xf>
    <xf numFmtId="0" fontId="0" fillId="0" borderId="0" xfId="0" applyFill="1" applyProtection="1">
      <protection hidden="1"/>
    </xf>
    <xf numFmtId="0" fontId="14" fillId="3" borderId="14" xfId="0" applyFont="1" applyFill="1" applyBorder="1" applyAlignment="1" applyProtection="1">
      <alignment horizontal="left" vertical="center" wrapText="1"/>
      <protection hidden="1"/>
    </xf>
    <xf numFmtId="0" fontId="14" fillId="3" borderId="0"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8" fillId="3" borderId="0" xfId="0" applyFont="1" applyFill="1" applyBorder="1" applyAlignment="1" applyProtection="1">
      <alignment vertical="center"/>
      <protection hidden="1"/>
    </xf>
    <xf numFmtId="0" fontId="0" fillId="0" borderId="14" xfId="0" applyBorder="1" applyProtection="1">
      <protection hidden="1"/>
    </xf>
    <xf numFmtId="0" fontId="0" fillId="0" borderId="15" xfId="0" applyBorder="1" applyProtection="1">
      <protection hidden="1"/>
    </xf>
    <xf numFmtId="0" fontId="8" fillId="0" borderId="14" xfId="0" applyFont="1" applyBorder="1" applyProtection="1">
      <protection hidden="1"/>
    </xf>
    <xf numFmtId="0" fontId="8" fillId="3" borderId="0"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wrapText="1"/>
      <protection hidden="1"/>
    </xf>
    <xf numFmtId="0" fontId="0" fillId="0" borderId="1" xfId="0" applyFont="1" applyBorder="1" applyAlignment="1" applyProtection="1">
      <protection hidden="1"/>
    </xf>
    <xf numFmtId="0" fontId="14" fillId="3" borderId="3" xfId="0" applyFont="1" applyFill="1" applyBorder="1" applyAlignment="1" applyProtection="1">
      <alignment horizontal="left" vertical="center" wrapText="1"/>
      <protection hidden="1"/>
    </xf>
    <xf numFmtId="0" fontId="8" fillId="0" borderId="0" xfId="0" applyFont="1" applyFill="1" applyBorder="1" applyAlignment="1" applyProtection="1">
      <alignment vertical="center"/>
      <protection hidden="1"/>
    </xf>
    <xf numFmtId="0" fontId="1" fillId="0" borderId="35" xfId="0" applyFont="1" applyBorder="1" applyProtection="1">
      <protection hidden="1"/>
    </xf>
    <xf numFmtId="164" fontId="8" fillId="0" borderId="36" xfId="0" applyNumberFormat="1" applyFont="1" applyFill="1" applyBorder="1" applyAlignment="1" applyProtection="1">
      <alignment horizontal="center" vertical="center"/>
      <protection hidden="1"/>
    </xf>
    <xf numFmtId="4" fontId="17" fillId="0" borderId="0" xfId="0" applyNumberFormat="1" applyFont="1" applyBorder="1" applyAlignment="1" applyProtection="1">
      <alignment horizontal="center"/>
      <protection hidden="1"/>
    </xf>
    <xf numFmtId="0" fontId="13" fillId="0" borderId="8"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6" fillId="7" borderId="12" xfId="0" applyFont="1" applyFill="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2" fillId="8" borderId="22" xfId="0" applyFont="1" applyFill="1" applyBorder="1" applyAlignment="1" applyProtection="1">
      <alignment horizontal="center" vertical="center" wrapText="1"/>
      <protection hidden="1"/>
    </xf>
    <xf numFmtId="0" fontId="12" fillId="3"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Alignment="1" applyProtection="1">
      <alignment horizontal="center" vertical="center"/>
      <protection hidden="1"/>
    </xf>
    <xf numFmtId="0" fontId="13" fillId="0" borderId="40" xfId="0" applyFont="1" applyBorder="1" applyAlignment="1" applyProtection="1">
      <protection hidden="1"/>
    </xf>
    <xf numFmtId="0" fontId="13" fillId="0" borderId="8" xfId="0" applyFont="1" applyBorder="1" applyAlignment="1" applyProtection="1">
      <protection hidden="1"/>
    </xf>
    <xf numFmtId="10" fontId="13" fillId="3" borderId="8" xfId="0" applyNumberFormat="1" applyFont="1" applyFill="1" applyBorder="1" applyAlignment="1" applyProtection="1">
      <alignment horizontal="center"/>
      <protection hidden="1"/>
    </xf>
    <xf numFmtId="4" fontId="13" fillId="0" borderId="8" xfId="0" applyNumberFormat="1" applyFont="1" applyBorder="1" applyAlignment="1" applyProtection="1">
      <alignment horizontal="center"/>
      <protection hidden="1"/>
    </xf>
    <xf numFmtId="2" fontId="8" fillId="7" borderId="8" xfId="0" applyNumberFormat="1" applyFont="1" applyFill="1" applyBorder="1" applyAlignment="1" applyProtection="1">
      <alignment horizontal="center"/>
      <protection hidden="1"/>
    </xf>
    <xf numFmtId="2" fontId="13" fillId="8" borderId="21" xfId="0" applyNumberFormat="1" applyFont="1" applyFill="1" applyBorder="1" applyAlignment="1" applyProtection="1">
      <alignment horizontal="center"/>
      <protection hidden="1"/>
    </xf>
    <xf numFmtId="0" fontId="8" fillId="3" borderId="0" xfId="0" applyFont="1" applyFill="1" applyBorder="1" applyProtection="1">
      <protection hidden="1"/>
    </xf>
    <xf numFmtId="0" fontId="13" fillId="0" borderId="20" xfId="0" applyFont="1" applyBorder="1" applyAlignment="1" applyProtection="1">
      <protection hidden="1"/>
    </xf>
    <xf numFmtId="0" fontId="13" fillId="0" borderId="6" xfId="0" applyFont="1" applyBorder="1" applyAlignment="1" applyProtection="1">
      <protection hidden="1"/>
    </xf>
    <xf numFmtId="2" fontId="8" fillId="0" borderId="8" xfId="0" applyNumberFormat="1" applyFont="1" applyBorder="1" applyAlignment="1" applyProtection="1">
      <alignment horizontal="center"/>
      <protection hidden="1"/>
    </xf>
    <xf numFmtId="4" fontId="8" fillId="7" borderId="8" xfId="0" applyNumberFormat="1" applyFont="1" applyFill="1" applyBorder="1" applyAlignment="1" applyProtection="1">
      <alignment horizontal="center"/>
      <protection hidden="1"/>
    </xf>
    <xf numFmtId="0" fontId="8" fillId="3" borderId="41" xfId="0" applyFont="1" applyFill="1" applyBorder="1" applyAlignment="1" applyProtection="1">
      <alignment horizontal="left" vertical="center" wrapText="1"/>
      <protection hidden="1"/>
    </xf>
    <xf numFmtId="0" fontId="8" fillId="3" borderId="42" xfId="0" applyFont="1" applyFill="1" applyBorder="1" applyAlignment="1" applyProtection="1">
      <alignment horizontal="left" vertical="center" wrapText="1"/>
      <protection hidden="1"/>
    </xf>
    <xf numFmtId="0" fontId="6" fillId="9" borderId="42" xfId="0" applyFont="1" applyFill="1" applyBorder="1" applyAlignment="1" applyProtection="1">
      <alignment horizontal="right" vertical="center" wrapText="1"/>
      <protection hidden="1"/>
    </xf>
    <xf numFmtId="4" fontId="6" fillId="9" borderId="43" xfId="0" applyNumberFormat="1" applyFont="1" applyFill="1" applyBorder="1" applyAlignment="1" applyProtection="1">
      <alignment horizontal="center" vertical="center" wrapText="1"/>
      <protection hidden="1"/>
    </xf>
    <xf numFmtId="0" fontId="8" fillId="3" borderId="0" xfId="0" applyFont="1" applyFill="1" applyBorder="1" applyAlignment="1" applyProtection="1">
      <alignment horizontal="left" vertical="center" wrapText="1"/>
      <protection hidden="1"/>
    </xf>
    <xf numFmtId="0" fontId="0" fillId="0" borderId="0" xfId="0" applyFont="1" applyAlignment="1" applyProtection="1">
      <protection hidden="1"/>
    </xf>
    <xf numFmtId="0" fontId="8" fillId="4" borderId="8" xfId="0" applyFont="1" applyFill="1" applyBorder="1" applyAlignment="1" applyProtection="1">
      <alignment horizontal="center" vertical="center"/>
      <protection locked="0"/>
    </xf>
    <xf numFmtId="14" fontId="8" fillId="4" borderId="19" xfId="0" applyNumberFormat="1" applyFont="1" applyFill="1" applyBorder="1" applyAlignment="1" applyProtection="1">
      <alignment horizontal="center" vertical="center"/>
      <protection locked="0"/>
    </xf>
    <xf numFmtId="3" fontId="8" fillId="4" borderId="19" xfId="0" applyNumberFormat="1" applyFont="1" applyFill="1" applyBorder="1" applyAlignment="1" applyProtection="1">
      <alignment horizontal="center" vertical="center"/>
      <protection locked="0"/>
    </xf>
    <xf numFmtId="14" fontId="8" fillId="4" borderId="23" xfId="0" applyNumberFormat="1" applyFont="1" applyFill="1" applyBorder="1" applyAlignment="1" applyProtection="1">
      <alignment horizontal="center" vertical="center"/>
      <protection locked="0"/>
    </xf>
    <xf numFmtId="167" fontId="8" fillId="4" borderId="23" xfId="0" applyNumberFormat="1" applyFont="1" applyFill="1" applyBorder="1" applyAlignment="1" applyProtection="1">
      <alignment horizontal="center" vertical="center"/>
      <protection locked="0"/>
    </xf>
    <xf numFmtId="14" fontId="8" fillId="4" borderId="25" xfId="0" applyNumberFormat="1" applyFont="1" applyFill="1" applyBorder="1" applyAlignment="1" applyProtection="1">
      <alignment horizontal="center" vertical="center"/>
      <protection locked="0"/>
    </xf>
    <xf numFmtId="167" fontId="8" fillId="4" borderId="25"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wrapText="1"/>
      <protection hidden="1"/>
    </xf>
    <xf numFmtId="0" fontId="4" fillId="0" borderId="15" xfId="0" applyFont="1" applyBorder="1" applyAlignment="1" applyProtection="1">
      <alignment horizontal="center" wrapText="1"/>
      <protection hidden="1"/>
    </xf>
    <xf numFmtId="0" fontId="6" fillId="3" borderId="24" xfId="0" applyFont="1" applyFill="1" applyBorder="1" applyAlignment="1" applyProtection="1">
      <alignment horizontal="center" wrapText="1"/>
      <protection hidden="1"/>
    </xf>
    <xf numFmtId="49" fontId="6" fillId="3" borderId="24" xfId="0" applyNumberFormat="1" applyFont="1" applyFill="1" applyBorder="1" applyAlignment="1" applyProtection="1">
      <alignment horizontal="center" vertical="center" wrapText="1"/>
      <protection hidden="1"/>
    </xf>
    <xf numFmtId="0" fontId="24" fillId="0" borderId="62" xfId="0" applyFont="1" applyBorder="1" applyAlignment="1" applyProtection="1">
      <alignment horizontal="center" vertical="center" wrapText="1"/>
      <protection hidden="1"/>
    </xf>
    <xf numFmtId="0" fontId="9" fillId="0" borderId="54" xfId="0" applyFont="1" applyBorder="1" applyAlignment="1" applyProtection="1">
      <protection hidden="1"/>
    </xf>
    <xf numFmtId="0" fontId="9" fillId="0" borderId="52" xfId="0" applyFont="1" applyBorder="1" applyAlignment="1" applyProtection="1">
      <protection hidden="1"/>
    </xf>
    <xf numFmtId="0" fontId="0" fillId="0" borderId="28" xfId="0" applyBorder="1" applyProtection="1">
      <protection hidden="1"/>
    </xf>
    <xf numFmtId="0" fontId="9" fillId="0" borderId="63" xfId="0" applyFont="1" applyBorder="1" applyAlignment="1" applyProtection="1">
      <protection hidden="1"/>
    </xf>
    <xf numFmtId="0" fontId="9" fillId="0" borderId="46" xfId="0" applyFont="1" applyBorder="1" applyAlignment="1" applyProtection="1">
      <protection hidden="1"/>
    </xf>
    <xf numFmtId="0" fontId="9" fillId="0" borderId="49" xfId="0" applyFont="1" applyBorder="1" applyAlignment="1" applyProtection="1">
      <protection hidden="1"/>
    </xf>
    <xf numFmtId="0" fontId="0" fillId="0" borderId="2" xfId="0" applyBorder="1" applyProtection="1">
      <protection hidden="1"/>
    </xf>
    <xf numFmtId="0" fontId="9" fillId="0" borderId="50" xfId="0" applyFont="1" applyBorder="1" applyAlignment="1" applyProtection="1">
      <protection hidden="1"/>
    </xf>
    <xf numFmtId="0" fontId="0" fillId="0" borderId="31" xfId="0" applyBorder="1" applyProtection="1">
      <protection hidden="1"/>
    </xf>
    <xf numFmtId="0" fontId="9" fillId="10" borderId="42" xfId="0" applyFont="1" applyFill="1" applyBorder="1" applyAlignment="1" applyProtection="1">
      <protection hidden="1"/>
    </xf>
    <xf numFmtId="0" fontId="0" fillId="10" borderId="42" xfId="0" applyFill="1" applyBorder="1" applyProtection="1">
      <protection hidden="1"/>
    </xf>
    <xf numFmtId="14" fontId="8" fillId="11" borderId="42" xfId="0" applyNumberFormat="1" applyFont="1" applyFill="1" applyBorder="1" applyAlignment="1" applyProtection="1">
      <alignment horizontal="center" vertical="center"/>
      <protection hidden="1"/>
    </xf>
    <xf numFmtId="3" fontId="8" fillId="11" borderId="33" xfId="0" applyNumberFormat="1" applyFont="1" applyFill="1" applyBorder="1" applyAlignment="1" applyProtection="1">
      <alignment horizontal="center" vertical="center"/>
      <protection hidden="1"/>
    </xf>
    <xf numFmtId="0" fontId="0" fillId="0" borderId="33" xfId="0" applyBorder="1" applyProtection="1">
      <protection hidden="1"/>
    </xf>
    <xf numFmtId="0" fontId="9" fillId="10" borderId="65" xfId="0" applyFont="1" applyFill="1" applyBorder="1" applyAlignment="1" applyProtection="1">
      <protection hidden="1"/>
    </xf>
    <xf numFmtId="0" fontId="0" fillId="10" borderId="65" xfId="0" applyFill="1" applyBorder="1" applyProtection="1">
      <protection hidden="1"/>
    </xf>
    <xf numFmtId="14" fontId="8" fillId="11" borderId="65" xfId="0" applyNumberFormat="1" applyFont="1" applyFill="1" applyBorder="1" applyAlignment="1" applyProtection="1">
      <alignment horizontal="center" vertical="center"/>
      <protection hidden="1"/>
    </xf>
    <xf numFmtId="0" fontId="8" fillId="3" borderId="49" xfId="0" applyFont="1" applyFill="1" applyBorder="1" applyAlignment="1" applyProtection="1">
      <alignment vertical="center"/>
      <protection hidden="1"/>
    </xf>
    <xf numFmtId="164" fontId="0" fillId="0" borderId="0" xfId="0" applyNumberFormat="1" applyProtection="1">
      <protection hidden="1"/>
    </xf>
    <xf numFmtId="0" fontId="8" fillId="3" borderId="50" xfId="0" applyFont="1" applyFill="1" applyBorder="1" applyAlignment="1" applyProtection="1">
      <alignment vertical="center"/>
      <protection hidden="1"/>
    </xf>
    <xf numFmtId="2" fontId="0" fillId="0" borderId="0" xfId="0" applyNumberFormat="1" applyProtection="1">
      <protection hidden="1"/>
    </xf>
    <xf numFmtId="0" fontId="9" fillId="0" borderId="0" xfId="0" applyFont="1" applyBorder="1" applyAlignment="1" applyProtection="1">
      <protection hidden="1"/>
    </xf>
    <xf numFmtId="167" fontId="15" fillId="0" borderId="66" xfId="0" applyNumberFormat="1" applyFont="1" applyBorder="1" applyAlignment="1" applyProtection="1">
      <alignment horizontal="center"/>
      <protection hidden="1"/>
    </xf>
    <xf numFmtId="0" fontId="8" fillId="3" borderId="55" xfId="0" applyFont="1" applyFill="1" applyBorder="1" applyAlignment="1" applyProtection="1">
      <alignment vertical="center"/>
      <protection hidden="1"/>
    </xf>
    <xf numFmtId="0" fontId="8" fillId="3" borderId="57" xfId="0" applyFont="1" applyFill="1" applyBorder="1" applyAlignment="1" applyProtection="1">
      <alignment vertical="center"/>
      <protection hidden="1"/>
    </xf>
    <xf numFmtId="0" fontId="0" fillId="0" borderId="58" xfId="0" applyBorder="1" applyProtection="1">
      <protection hidden="1"/>
    </xf>
    <xf numFmtId="0" fontId="14" fillId="3" borderId="64" xfId="0" applyFont="1" applyFill="1" applyBorder="1" applyAlignment="1" applyProtection="1">
      <alignment horizontal="left" vertical="center" wrapText="1"/>
      <protection hidden="1"/>
    </xf>
    <xf numFmtId="0" fontId="0" fillId="0" borderId="64" xfId="0" applyFont="1" applyBorder="1" applyAlignment="1" applyProtection="1">
      <protection hidden="1"/>
    </xf>
    <xf numFmtId="0" fontId="0" fillId="0" borderId="64" xfId="0" applyBorder="1" applyProtection="1">
      <protection hidden="1"/>
    </xf>
    <xf numFmtId="0" fontId="8" fillId="0" borderId="0" xfId="0" applyFont="1" applyBorder="1" applyProtection="1">
      <protection hidden="1"/>
    </xf>
    <xf numFmtId="0" fontId="14" fillId="3" borderId="1" xfId="0" applyFont="1" applyFill="1" applyBorder="1" applyAlignment="1" applyProtection="1">
      <alignment horizontal="left" vertical="center" wrapText="1"/>
      <protection hidden="1"/>
    </xf>
    <xf numFmtId="0" fontId="0" fillId="0" borderId="1" xfId="0" applyBorder="1" applyProtection="1">
      <protection hidden="1"/>
    </xf>
    <xf numFmtId="0" fontId="13" fillId="0" borderId="23" xfId="0" applyFont="1" applyBorder="1" applyAlignment="1" applyProtection="1">
      <alignment horizontal="center" vertical="center" wrapText="1"/>
      <protection hidden="1"/>
    </xf>
    <xf numFmtId="0" fontId="6" fillId="7" borderId="23" xfId="0" applyFont="1" applyFill="1" applyBorder="1" applyAlignment="1" applyProtection="1">
      <alignment horizontal="center" vertical="center" wrapText="1"/>
      <protection hidden="1"/>
    </xf>
    <xf numFmtId="0" fontId="12" fillId="8" borderId="56" xfId="0" applyFont="1" applyFill="1" applyBorder="1" applyAlignment="1" applyProtection="1">
      <alignment horizontal="center" vertical="center" wrapText="1"/>
      <protection hidden="1"/>
    </xf>
    <xf numFmtId="0" fontId="13" fillId="0" borderId="49" xfId="0" applyFont="1" applyBorder="1" applyAlignment="1" applyProtection="1">
      <protection hidden="1"/>
    </xf>
    <xf numFmtId="0" fontId="13" fillId="0" borderId="28" xfId="0" applyFont="1" applyBorder="1" applyAlignment="1" applyProtection="1">
      <protection hidden="1"/>
    </xf>
    <xf numFmtId="10" fontId="13" fillId="3" borderId="23" xfId="0" applyNumberFormat="1" applyFont="1" applyFill="1" applyBorder="1" applyAlignment="1" applyProtection="1">
      <alignment horizontal="center"/>
      <protection hidden="1"/>
    </xf>
    <xf numFmtId="2" fontId="8" fillId="7" borderId="23" xfId="0" applyNumberFormat="1" applyFont="1" applyFill="1" applyBorder="1" applyAlignment="1" applyProtection="1">
      <alignment horizontal="center"/>
      <protection hidden="1"/>
    </xf>
    <xf numFmtId="4" fontId="13" fillId="8" borderId="56" xfId="0" applyNumberFormat="1" applyFont="1" applyFill="1" applyBorder="1" applyAlignment="1" applyProtection="1">
      <alignment horizontal="center"/>
      <protection hidden="1"/>
    </xf>
    <xf numFmtId="0" fontId="13" fillId="0" borderId="50" xfId="0" applyFont="1" applyBorder="1" applyAlignment="1" applyProtection="1">
      <protection hidden="1"/>
    </xf>
    <xf numFmtId="0" fontId="13" fillId="0" borderId="58" xfId="0" applyFont="1" applyBorder="1" applyAlignment="1" applyProtection="1">
      <protection hidden="1"/>
    </xf>
    <xf numFmtId="10" fontId="13" fillId="3" borderId="25" xfId="0" applyNumberFormat="1" applyFont="1" applyFill="1" applyBorder="1" applyAlignment="1" applyProtection="1">
      <alignment horizontal="center"/>
      <protection hidden="1"/>
    </xf>
    <xf numFmtId="2" fontId="8" fillId="7" borderId="25" xfId="0" applyNumberFormat="1" applyFont="1" applyFill="1" applyBorder="1" applyAlignment="1" applyProtection="1">
      <alignment horizontal="center"/>
      <protection hidden="1"/>
    </xf>
    <xf numFmtId="4" fontId="13" fillId="8" borderId="59" xfId="0" applyNumberFormat="1" applyFont="1" applyFill="1" applyBorder="1" applyAlignment="1" applyProtection="1">
      <alignment horizontal="center"/>
      <protection hidden="1"/>
    </xf>
    <xf numFmtId="4" fontId="6" fillId="9" borderId="34" xfId="0" applyNumberFormat="1" applyFont="1" applyFill="1" applyBorder="1" applyAlignment="1" applyProtection="1">
      <alignment horizontal="center" vertical="center" wrapText="1"/>
      <protection hidden="1"/>
    </xf>
    <xf numFmtId="165" fontId="1" fillId="2" borderId="1" xfId="0" applyNumberFormat="1" applyFont="1" applyFill="1" applyBorder="1" applyProtection="1">
      <protection locked="0"/>
    </xf>
    <xf numFmtId="14" fontId="8" fillId="4" borderId="52" xfId="0" applyNumberFormat="1" applyFont="1" applyFill="1" applyBorder="1" applyAlignment="1" applyProtection="1">
      <alignment horizontal="center" vertical="center"/>
      <protection locked="0"/>
    </xf>
    <xf numFmtId="14" fontId="8" fillId="4" borderId="23" xfId="0" applyNumberFormat="1" applyFont="1" applyFill="1" applyBorder="1" applyAlignment="1" applyProtection="1">
      <alignment vertical="center"/>
      <protection locked="0"/>
    </xf>
    <xf numFmtId="168" fontId="8" fillId="4" borderId="26" xfId="0" applyNumberFormat="1" applyFont="1" applyFill="1" applyBorder="1" applyAlignment="1" applyProtection="1">
      <alignment horizontal="center" vertical="center"/>
      <protection locked="0"/>
    </xf>
    <xf numFmtId="168" fontId="8" fillId="4" borderId="27" xfId="0" applyNumberFormat="1" applyFont="1" applyFill="1" applyBorder="1" applyAlignment="1" applyProtection="1">
      <alignment horizontal="center" vertical="center"/>
      <protection locked="0"/>
    </xf>
    <xf numFmtId="3" fontId="8" fillId="4" borderId="26" xfId="0" applyNumberFormat="1" applyFont="1" applyFill="1" applyBorder="1" applyAlignment="1" applyProtection="1">
      <alignment horizontal="center" vertical="center"/>
      <protection locked="0"/>
    </xf>
    <xf numFmtId="3" fontId="8" fillId="4" borderId="27"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wrapText="1"/>
      <protection hidden="1"/>
    </xf>
    <xf numFmtId="49" fontId="6" fillId="3" borderId="0" xfId="0" applyNumberFormat="1"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protection locked="0"/>
    </xf>
    <xf numFmtId="165" fontId="1" fillId="2" borderId="2" xfId="0" applyNumberFormat="1" applyFont="1" applyFill="1" applyBorder="1" applyProtection="1">
      <protection locked="0"/>
    </xf>
    <xf numFmtId="166" fontId="1" fillId="2" borderId="2" xfId="0" applyNumberFormat="1" applyFont="1" applyFill="1" applyBorder="1" applyProtection="1">
      <protection locked="0"/>
    </xf>
    <xf numFmtId="0" fontId="1" fillId="0" borderId="0" xfId="0" applyFont="1" applyBorder="1" applyAlignment="1" applyProtection="1">
      <alignment horizontal="center"/>
      <protection hidden="1"/>
    </xf>
    <xf numFmtId="0" fontId="1" fillId="2" borderId="1"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14" xfId="0" applyFont="1" applyFill="1" applyBorder="1" applyProtection="1">
      <protection hidden="1"/>
    </xf>
    <xf numFmtId="0" fontId="1"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protection hidden="1"/>
    </xf>
    <xf numFmtId="0" fontId="1" fillId="0" borderId="0" xfId="0" applyFont="1" applyFill="1" applyBorder="1" applyProtection="1">
      <protection locked="0"/>
    </xf>
    <xf numFmtId="0" fontId="1" fillId="0" borderId="0" xfId="0" applyFont="1" applyFill="1" applyProtection="1">
      <protection hidden="1"/>
    </xf>
    <xf numFmtId="0" fontId="1" fillId="0" borderId="0" xfId="0" applyFont="1" applyFill="1" applyBorder="1" applyProtection="1">
      <protection hidden="1"/>
    </xf>
    <xf numFmtId="166" fontId="1" fillId="2" borderId="2" xfId="0" applyNumberFormat="1" applyFont="1" applyFill="1" applyBorder="1" applyAlignment="1" applyProtection="1">
      <protection locked="0"/>
    </xf>
    <xf numFmtId="0" fontId="1" fillId="0" borderId="30" xfId="0" applyNumberFormat="1" applyFont="1" applyFill="1" applyBorder="1" applyAlignment="1" applyProtection="1">
      <alignment horizontal="center"/>
    </xf>
    <xf numFmtId="0" fontId="28" fillId="0" borderId="0" xfId="0" applyFont="1" applyAlignment="1" applyProtection="1">
      <alignment horizontal="center"/>
      <protection hidden="1"/>
    </xf>
    <xf numFmtId="0" fontId="27" fillId="0" borderId="0" xfId="1" applyAlignment="1" applyProtection="1">
      <alignment horizontal="center"/>
      <protection locked="0"/>
    </xf>
    <xf numFmtId="0" fontId="3" fillId="0" borderId="45" xfId="0" applyFont="1" applyBorder="1" applyAlignment="1" applyProtection="1">
      <alignment horizontal="center" vertical="center" wrapText="1"/>
      <protection hidden="1"/>
    </xf>
    <xf numFmtId="0" fontId="3" fillId="0" borderId="30" xfId="0" applyFont="1" applyBorder="1" applyAlignment="1" applyProtection="1">
      <alignment horizontal="center" vertical="center" wrapText="1"/>
      <protection hidden="1"/>
    </xf>
    <xf numFmtId="0" fontId="3" fillId="0" borderId="44"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5"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2" xfId="0" applyNumberFormat="1"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2" borderId="3" xfId="0" applyFont="1" applyFill="1" applyBorder="1" applyAlignment="1" applyProtection="1">
      <alignment horizontal="center"/>
      <protection locked="0"/>
    </xf>
    <xf numFmtId="14" fontId="1" fillId="0" borderId="0" xfId="0" applyNumberFormat="1" applyFont="1" applyBorder="1" applyAlignment="1" applyProtection="1">
      <alignment horizontal="center"/>
      <protection hidden="1"/>
    </xf>
    <xf numFmtId="4" fontId="13" fillId="0" borderId="13" xfId="0" applyNumberFormat="1" applyFont="1" applyBorder="1" applyAlignment="1" applyProtection="1">
      <alignment horizontal="center" vertical="center"/>
      <protection hidden="1"/>
    </xf>
    <xf numFmtId="0" fontId="9" fillId="0" borderId="11" xfId="0" applyFont="1" applyBorder="1" applyProtection="1">
      <protection hidden="1"/>
    </xf>
    <xf numFmtId="0" fontId="9" fillId="0" borderId="12" xfId="0" applyFont="1" applyBorder="1" applyProtection="1">
      <protection hidden="1"/>
    </xf>
    <xf numFmtId="0" fontId="7" fillId="3" borderId="30" xfId="0" applyFont="1" applyFill="1" applyBorder="1" applyAlignment="1" applyProtection="1">
      <alignment horizontal="center" vertical="center"/>
      <protection hidden="1"/>
    </xf>
    <xf numFmtId="0" fontId="15" fillId="0" borderId="30" xfId="0" applyFont="1" applyBorder="1" applyAlignment="1" applyProtection="1">
      <protection hidden="1"/>
    </xf>
    <xf numFmtId="0" fontId="7" fillId="3" borderId="30" xfId="0" applyFont="1" applyFill="1" applyBorder="1" applyAlignment="1" applyProtection="1">
      <alignment horizontal="center" vertical="center" wrapText="1"/>
      <protection hidden="1"/>
    </xf>
    <xf numFmtId="0" fontId="22" fillId="5" borderId="32" xfId="0" applyFont="1" applyFill="1" applyBorder="1" applyAlignment="1" applyProtection="1">
      <alignment horizontal="center" vertical="center"/>
      <protection hidden="1"/>
    </xf>
    <xf numFmtId="0" fontId="22" fillId="5" borderId="33" xfId="0" applyFont="1" applyFill="1" applyBorder="1" applyAlignment="1" applyProtection="1">
      <alignment horizontal="center" vertical="center"/>
      <protection hidden="1"/>
    </xf>
    <xf numFmtId="0" fontId="22" fillId="5" borderId="34"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0" fillId="0" borderId="0" xfId="0" applyFont="1" applyFill="1" applyBorder="1" applyAlignment="1" applyProtection="1">
      <protection hidden="1"/>
    </xf>
    <xf numFmtId="0" fontId="0" fillId="0" borderId="15" xfId="0" applyFont="1" applyFill="1" applyBorder="1" applyAlignment="1" applyProtection="1">
      <protection hidden="1"/>
    </xf>
    <xf numFmtId="0" fontId="6" fillId="3" borderId="18"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1" fillId="2" borderId="1" xfId="0" applyNumberFormat="1" applyFont="1" applyFill="1" applyBorder="1" applyAlignment="1" applyProtection="1">
      <alignment horizontal="center"/>
      <protection locked="0"/>
    </xf>
    <xf numFmtId="0" fontId="1" fillId="2" borderId="3" xfId="0" applyNumberFormat="1" applyFont="1" applyFill="1" applyBorder="1" applyAlignment="1" applyProtection="1">
      <alignment horizontal="center"/>
      <protection locked="0"/>
    </xf>
    <xf numFmtId="0" fontId="12" fillId="6" borderId="37" xfId="0" applyFont="1" applyFill="1" applyBorder="1" applyAlignment="1" applyProtection="1">
      <alignment horizontal="center"/>
      <protection hidden="1"/>
    </xf>
    <xf numFmtId="0" fontId="9" fillId="7" borderId="9" xfId="0" applyFont="1" applyFill="1" applyBorder="1" applyProtection="1">
      <protection hidden="1"/>
    </xf>
    <xf numFmtId="0" fontId="9" fillId="7" borderId="38" xfId="0" applyFont="1" applyFill="1" applyBorder="1" applyProtection="1">
      <protection hidden="1"/>
    </xf>
    <xf numFmtId="0" fontId="6" fillId="3" borderId="24" xfId="0" applyFont="1" applyFill="1" applyBorder="1" applyAlignment="1" applyProtection="1">
      <alignment horizontal="center" vertical="center"/>
      <protection hidden="1"/>
    </xf>
    <xf numFmtId="0" fontId="6" fillId="3" borderId="29" xfId="0" applyFont="1" applyFill="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4" fillId="3" borderId="14" xfId="0" applyFont="1" applyFill="1" applyBorder="1" applyAlignment="1" applyProtection="1">
      <alignment horizontal="center" vertical="center" wrapText="1"/>
      <protection hidden="1"/>
    </xf>
    <xf numFmtId="0" fontId="14" fillId="3" borderId="0" xfId="0" applyFont="1" applyFill="1" applyBorder="1" applyAlignment="1" applyProtection="1">
      <alignment horizontal="center" vertical="center" wrapText="1"/>
      <protection hidden="1"/>
    </xf>
    <xf numFmtId="0" fontId="14" fillId="3" borderId="15" xfId="0" applyFont="1" applyFill="1" applyBorder="1" applyAlignment="1" applyProtection="1">
      <alignment horizontal="center" vertical="center" wrapText="1"/>
      <protection hidden="1"/>
    </xf>
    <xf numFmtId="0" fontId="16" fillId="0" borderId="16" xfId="0" applyFont="1" applyBorder="1" applyAlignment="1" applyProtection="1">
      <alignment horizontal="center" wrapText="1"/>
      <protection hidden="1"/>
    </xf>
    <xf numFmtId="0" fontId="16" fillId="0" borderId="5" xfId="0" applyFont="1" applyBorder="1" applyAlignment="1" applyProtection="1">
      <alignment horizontal="center" wrapText="1"/>
      <protection hidden="1"/>
    </xf>
    <xf numFmtId="0" fontId="16" fillId="0" borderId="17" xfId="0" applyFont="1" applyBorder="1" applyAlignment="1" applyProtection="1">
      <alignment horizontal="center" wrapText="1"/>
      <protection hidden="1"/>
    </xf>
    <xf numFmtId="0" fontId="4" fillId="0" borderId="14" xfId="0" applyFont="1" applyBorder="1" applyAlignment="1" applyProtection="1">
      <alignment horizontal="left" wrapText="1"/>
      <protection hidden="1"/>
    </xf>
    <xf numFmtId="0" fontId="4" fillId="0" borderId="0" xfId="0" applyFont="1" applyBorder="1" applyAlignment="1" applyProtection="1">
      <alignment horizontal="left" wrapText="1"/>
      <protection hidden="1"/>
    </xf>
    <xf numFmtId="0" fontId="4" fillId="0" borderId="15" xfId="0" applyFont="1" applyBorder="1" applyAlignment="1" applyProtection="1">
      <alignment horizontal="left" wrapText="1"/>
      <protection hidden="1"/>
    </xf>
    <xf numFmtId="0" fontId="6" fillId="9" borderId="32" xfId="0" applyFont="1" applyFill="1" applyBorder="1" applyAlignment="1" applyProtection="1">
      <alignment horizontal="center" vertical="center" wrapText="1"/>
      <protection hidden="1"/>
    </xf>
    <xf numFmtId="0" fontId="6" fillId="9" borderId="33" xfId="0" applyFont="1" applyFill="1" applyBorder="1" applyAlignment="1" applyProtection="1">
      <alignment horizontal="center" vertical="center" wrapText="1"/>
      <protection hidden="1"/>
    </xf>
    <xf numFmtId="0" fontId="22" fillId="5" borderId="0" xfId="0" applyFont="1" applyFill="1" applyBorder="1" applyAlignment="1" applyProtection="1">
      <alignment horizontal="center" vertical="center"/>
      <protection hidden="1"/>
    </xf>
    <xf numFmtId="167" fontId="15" fillId="0" borderId="60" xfId="0" applyNumberFormat="1" applyFont="1" applyBorder="1" applyAlignment="1" applyProtection="1">
      <alignment horizontal="center" vertical="center"/>
      <protection hidden="1"/>
    </xf>
    <xf numFmtId="167" fontId="15" fillId="0" borderId="51" xfId="0" applyNumberFormat="1" applyFont="1" applyBorder="1" applyAlignment="1" applyProtection="1">
      <alignment horizontal="center" vertical="center"/>
      <protection hidden="1"/>
    </xf>
    <xf numFmtId="167" fontId="15" fillId="0" borderId="68" xfId="0" applyNumberFormat="1" applyFont="1" applyBorder="1" applyAlignment="1" applyProtection="1">
      <alignment horizontal="center" vertical="center"/>
      <protection hidden="1"/>
    </xf>
    <xf numFmtId="167" fontId="15" fillId="0" borderId="56" xfId="0" applyNumberFormat="1" applyFont="1" applyBorder="1" applyAlignment="1" applyProtection="1">
      <alignment horizontal="center" vertical="center"/>
      <protection hidden="1"/>
    </xf>
    <xf numFmtId="167" fontId="15" fillId="0" borderId="59" xfId="0" applyNumberFormat="1" applyFont="1" applyBorder="1" applyAlignment="1" applyProtection="1">
      <alignment horizontal="center" vertical="center"/>
      <protection hidden="1"/>
    </xf>
    <xf numFmtId="0" fontId="14" fillId="0" borderId="23" xfId="0" applyFont="1" applyBorder="1" applyAlignment="1" applyProtection="1">
      <alignment horizontal="center" vertical="center" wrapText="1"/>
      <protection hidden="1"/>
    </xf>
    <xf numFmtId="4" fontId="13" fillId="0" borderId="23" xfId="0" applyNumberFormat="1" applyFont="1" applyBorder="1" applyAlignment="1" applyProtection="1">
      <alignment horizontal="center" vertical="center"/>
      <protection hidden="1"/>
    </xf>
    <xf numFmtId="4" fontId="13" fillId="0" borderId="25" xfId="0" applyNumberFormat="1" applyFont="1" applyBorder="1" applyAlignment="1" applyProtection="1">
      <alignment horizontal="center" vertical="center"/>
      <protection hidden="1"/>
    </xf>
    <xf numFmtId="0" fontId="24" fillId="0" borderId="62" xfId="0" applyFont="1" applyBorder="1" applyAlignment="1" applyProtection="1">
      <alignment horizontal="center" vertical="center" wrapText="1"/>
      <protection hidden="1"/>
    </xf>
    <xf numFmtId="0" fontId="24" fillId="0" borderId="56" xfId="0" applyFont="1" applyBorder="1" applyAlignment="1" applyProtection="1">
      <alignment horizontal="center" vertical="center" wrapText="1"/>
      <protection hidden="1"/>
    </xf>
    <xf numFmtId="0" fontId="12" fillId="6" borderId="61" xfId="0" applyFont="1" applyFill="1" applyBorder="1" applyAlignment="1" applyProtection="1">
      <alignment horizontal="center"/>
      <protection hidden="1"/>
    </xf>
    <xf numFmtId="0" fontId="9" fillId="7" borderId="24" xfId="0" applyFont="1" applyFill="1" applyBorder="1" applyProtection="1">
      <protection hidden="1"/>
    </xf>
    <xf numFmtId="0" fontId="9" fillId="7" borderId="62" xfId="0" applyFont="1" applyFill="1" applyBorder="1" applyProtection="1">
      <protection hidden="1"/>
    </xf>
    <xf numFmtId="0" fontId="13" fillId="0" borderId="55"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16" fillId="0" borderId="0" xfId="0" applyFont="1" applyBorder="1" applyAlignment="1" applyProtection="1">
      <alignment horizontal="center" wrapText="1"/>
      <protection hidden="1"/>
    </xf>
    <xf numFmtId="14" fontId="0" fillId="10" borderId="50" xfId="0" applyNumberFormat="1" applyFill="1" applyBorder="1" applyAlignment="1" applyProtection="1">
      <alignment horizontal="left" vertical="center" wrapText="1"/>
      <protection hidden="1"/>
    </xf>
    <xf numFmtId="14" fontId="0" fillId="10" borderId="31" xfId="0" applyNumberFormat="1" applyFill="1" applyBorder="1" applyAlignment="1" applyProtection="1">
      <alignment horizontal="left" vertical="center" wrapText="1"/>
      <protection hidden="1"/>
    </xf>
    <xf numFmtId="14" fontId="0" fillId="10" borderId="58" xfId="0" applyNumberFormat="1" applyFill="1" applyBorder="1" applyAlignment="1" applyProtection="1">
      <alignment horizontal="left" vertical="center" wrapText="1"/>
      <protection hidden="1"/>
    </xf>
    <xf numFmtId="0" fontId="6" fillId="3" borderId="47" xfId="0" applyFont="1" applyFill="1" applyBorder="1" applyAlignment="1" applyProtection="1">
      <alignment horizontal="center" vertical="center"/>
      <protection hidden="1"/>
    </xf>
    <xf numFmtId="0" fontId="6" fillId="3" borderId="48" xfId="0" applyFont="1" applyFill="1" applyBorder="1" applyAlignment="1" applyProtection="1">
      <alignment horizontal="center" vertical="center"/>
      <protection hidden="1"/>
    </xf>
    <xf numFmtId="49" fontId="6" fillId="3" borderId="67" xfId="0" applyNumberFormat="1" applyFont="1" applyFill="1" applyBorder="1" applyAlignment="1" applyProtection="1">
      <alignment horizontal="center" vertical="center" wrapText="1"/>
      <protection hidden="1"/>
    </xf>
    <xf numFmtId="49" fontId="6" fillId="3" borderId="4" xfId="0" applyNumberFormat="1" applyFont="1" applyFill="1" applyBorder="1" applyAlignment="1" applyProtection="1">
      <alignment horizontal="center" vertical="center" wrapText="1"/>
      <protection hidden="1"/>
    </xf>
    <xf numFmtId="0" fontId="6" fillId="3" borderId="29" xfId="0" applyFont="1" applyFill="1" applyBorder="1" applyAlignment="1" applyProtection="1">
      <alignment horizontal="center" wrapText="1"/>
      <protection hidden="1"/>
    </xf>
    <xf numFmtId="0" fontId="6" fillId="3" borderId="52" xfId="0" applyFont="1" applyFill="1" applyBorder="1" applyAlignment="1" applyProtection="1">
      <alignment horizontal="center" wrapText="1"/>
      <protection hidden="1"/>
    </xf>
    <xf numFmtId="0" fontId="0" fillId="10" borderId="49" xfId="0" applyFont="1" applyFill="1" applyBorder="1" applyAlignment="1" applyProtection="1">
      <alignment horizontal="left" vertical="center" wrapText="1"/>
      <protection hidden="1"/>
    </xf>
    <xf numFmtId="0" fontId="0" fillId="10" borderId="2" xfId="0" applyFont="1" applyFill="1" applyBorder="1" applyAlignment="1" applyProtection="1">
      <alignment horizontal="left" vertical="center" wrapText="1"/>
      <protection hidden="1"/>
    </xf>
    <xf numFmtId="0" fontId="0" fillId="10" borderId="28" xfId="0" applyFont="1" applyFill="1" applyBorder="1" applyAlignment="1" applyProtection="1">
      <alignment horizontal="left" vertical="center" wrapText="1"/>
      <protection hidden="1"/>
    </xf>
    <xf numFmtId="14" fontId="0" fillId="10" borderId="49" xfId="0" applyNumberFormat="1" applyFill="1" applyBorder="1" applyAlignment="1" applyProtection="1">
      <alignment horizontal="left" vertical="center" wrapText="1"/>
      <protection hidden="1"/>
    </xf>
    <xf numFmtId="14" fontId="0" fillId="10" borderId="2" xfId="0" applyNumberFormat="1" applyFill="1" applyBorder="1" applyAlignment="1" applyProtection="1">
      <alignment horizontal="left" vertical="center" wrapText="1"/>
      <protection hidden="1"/>
    </xf>
    <xf numFmtId="14" fontId="0" fillId="10" borderId="28" xfId="0" applyNumberFormat="1" applyFill="1" applyBorder="1" applyAlignment="1" applyProtection="1">
      <alignment horizontal="left" vertical="center" wrapText="1"/>
      <protection hidden="1"/>
    </xf>
    <xf numFmtId="0" fontId="6" fillId="3" borderId="61" xfId="0" applyFont="1" applyFill="1" applyBorder="1" applyAlignment="1" applyProtection="1">
      <alignment horizontal="center" vertical="center"/>
      <protection hidden="1"/>
    </xf>
    <xf numFmtId="0" fontId="6" fillId="3" borderId="53" xfId="0" applyFont="1" applyFill="1" applyBorder="1" applyAlignment="1" applyProtection="1">
      <alignment horizontal="center" vertical="center"/>
      <protection hidden="1"/>
    </xf>
    <xf numFmtId="0" fontId="8" fillId="3" borderId="55"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protection hidden="1"/>
    </xf>
    <xf numFmtId="0" fontId="4" fillId="0" borderId="14" xfId="0" applyFont="1" applyBorder="1" applyAlignment="1" applyProtection="1">
      <alignment horizontal="center" wrapText="1"/>
      <protection hidden="1"/>
    </xf>
    <xf numFmtId="0" fontId="4" fillId="0" borderId="0" xfId="0" applyFont="1" applyBorder="1" applyAlignment="1" applyProtection="1">
      <alignment horizontal="center" wrapText="1"/>
      <protection hidden="1"/>
    </xf>
    <xf numFmtId="0" fontId="27" fillId="2" borderId="1" xfId="1" applyNumberFormat="1" applyFill="1" applyBorder="1" applyAlignment="1" applyProtection="1">
      <alignment horizontal="center"/>
      <protection locked="0"/>
    </xf>
    <xf numFmtId="0" fontId="1" fillId="2" borderId="1" xfId="0" applyFont="1" applyFill="1" applyBorder="1" applyAlignment="1" applyProtection="1">
      <alignment horizontal="center"/>
      <protection hidden="1"/>
    </xf>
    <xf numFmtId="4" fontId="13" fillId="0" borderId="27" xfId="0" applyNumberFormat="1" applyFont="1" applyBorder="1" applyAlignment="1" applyProtection="1">
      <alignment horizontal="center" vertical="center"/>
      <protection hidden="1"/>
    </xf>
    <xf numFmtId="4" fontId="13" fillId="0" borderId="58" xfId="0" applyNumberFormat="1" applyFont="1" applyBorder="1" applyAlignment="1" applyProtection="1">
      <alignment horizontal="center" vertical="center"/>
      <protection hidden="1"/>
    </xf>
    <xf numFmtId="0" fontId="6" fillId="13" borderId="55" xfId="0" applyFont="1" applyFill="1" applyBorder="1" applyAlignment="1" applyProtection="1">
      <alignment horizontal="center" vertical="center"/>
      <protection locked="0"/>
    </xf>
    <xf numFmtId="0" fontId="6" fillId="13" borderId="23" xfId="0" applyFont="1" applyFill="1" applyBorder="1" applyAlignment="1" applyProtection="1">
      <alignment horizontal="center" vertical="center"/>
      <protection locked="0"/>
    </xf>
    <xf numFmtId="167" fontId="0" fillId="12" borderId="23" xfId="0" applyNumberFormat="1" applyFill="1" applyBorder="1" applyAlignment="1" applyProtection="1">
      <alignment horizontal="center"/>
      <protection locked="0"/>
    </xf>
    <xf numFmtId="167" fontId="0" fillId="12" borderId="56" xfId="0" applyNumberFormat="1" applyFill="1" applyBorder="1" applyAlignment="1" applyProtection="1">
      <alignment horizontal="center"/>
      <protection locked="0"/>
    </xf>
    <xf numFmtId="0" fontId="6" fillId="13" borderId="57" xfId="0" applyFont="1" applyFill="1" applyBorder="1" applyAlignment="1" applyProtection="1">
      <alignment horizontal="center" vertical="center"/>
      <protection locked="0"/>
    </xf>
    <xf numFmtId="0" fontId="6" fillId="13" borderId="25" xfId="0" applyFont="1" applyFill="1" applyBorder="1" applyAlignment="1" applyProtection="1">
      <alignment horizontal="center" vertical="center"/>
      <protection locked="0"/>
    </xf>
    <xf numFmtId="167" fontId="0" fillId="12" borderId="25" xfId="0" applyNumberFormat="1" applyFill="1" applyBorder="1" applyAlignment="1" applyProtection="1">
      <alignment horizontal="center"/>
      <protection locked="0"/>
    </xf>
    <xf numFmtId="167" fontId="0" fillId="12" borderId="59" xfId="0" applyNumberFormat="1" applyFill="1" applyBorder="1" applyAlignment="1" applyProtection="1">
      <alignment horizontal="center"/>
      <protection locked="0"/>
    </xf>
    <xf numFmtId="0" fontId="6" fillId="3" borderId="70" xfId="0" applyFont="1" applyFill="1" applyBorder="1" applyAlignment="1" applyProtection="1">
      <alignment horizontal="center" vertical="center"/>
      <protection hidden="1"/>
    </xf>
    <xf numFmtId="0" fontId="6" fillId="3" borderId="65" xfId="0" applyFont="1" applyFill="1" applyBorder="1" applyAlignment="1" applyProtection="1">
      <alignment horizontal="center" vertical="center"/>
      <protection hidden="1"/>
    </xf>
    <xf numFmtId="0" fontId="6" fillId="3" borderId="71" xfId="0" applyFont="1" applyFill="1" applyBorder="1" applyAlignment="1" applyProtection="1">
      <alignment horizontal="center" vertical="center"/>
      <protection hidden="1"/>
    </xf>
    <xf numFmtId="0" fontId="6" fillId="3" borderId="55" xfId="0" applyFont="1" applyFill="1" applyBorder="1" applyAlignment="1" applyProtection="1">
      <alignment horizontal="center" wrapText="1"/>
      <protection hidden="1"/>
    </xf>
    <xf numFmtId="0" fontId="6" fillId="3" borderId="23" xfId="0" applyFont="1" applyFill="1" applyBorder="1" applyAlignment="1" applyProtection="1">
      <alignment horizontal="center" wrapText="1"/>
      <protection hidden="1"/>
    </xf>
    <xf numFmtId="49" fontId="6" fillId="3" borderId="23" xfId="0" applyNumberFormat="1" applyFont="1" applyFill="1" applyBorder="1" applyAlignment="1" applyProtection="1">
      <alignment horizontal="center" vertical="center" wrapText="1"/>
      <protection hidden="1"/>
    </xf>
    <xf numFmtId="49" fontId="6" fillId="3" borderId="56" xfId="0" applyNumberFormat="1" applyFont="1" applyFill="1" applyBorder="1" applyAlignment="1" applyProtection="1">
      <alignment horizontal="center" vertical="center" wrapText="1"/>
      <protection hidden="1"/>
    </xf>
    <xf numFmtId="0" fontId="4" fillId="0" borderId="14"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8" fillId="13" borderId="57" xfId="0" applyFont="1" applyFill="1" applyBorder="1" applyAlignment="1" applyProtection="1">
      <alignment horizontal="center" vertical="center"/>
      <protection locked="0"/>
    </xf>
    <xf numFmtId="0" fontId="8" fillId="13" borderId="25" xfId="0" applyFont="1" applyFill="1" applyBorder="1" applyAlignment="1" applyProtection="1">
      <alignment horizontal="center" vertical="center"/>
      <protection locked="0"/>
    </xf>
    <xf numFmtId="0" fontId="8" fillId="13" borderId="55" xfId="0" applyFont="1" applyFill="1" applyBorder="1" applyAlignment="1" applyProtection="1">
      <alignment horizontal="center" vertical="center"/>
      <protection locked="0"/>
    </xf>
    <xf numFmtId="0" fontId="8" fillId="13" borderId="23" xfId="0" applyFont="1" applyFill="1" applyBorder="1" applyAlignment="1" applyProtection="1">
      <alignment horizontal="center" vertical="center"/>
      <protection locked="0"/>
    </xf>
    <xf numFmtId="14" fontId="8" fillId="13" borderId="55" xfId="0" applyNumberFormat="1" applyFont="1" applyFill="1" applyBorder="1" applyAlignment="1" applyProtection="1">
      <alignment horizontal="center" vertical="center"/>
      <protection locked="0"/>
    </xf>
    <xf numFmtId="0" fontId="29" fillId="0" borderId="14"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30" fillId="0" borderId="14" xfId="0" applyFont="1" applyBorder="1" applyAlignment="1" applyProtection="1">
      <alignment horizontal="center" vertical="center" wrapText="1"/>
      <protection hidden="1"/>
    </xf>
    <xf numFmtId="0" fontId="30" fillId="0" borderId="0" xfId="0" applyFont="1" applyBorder="1" applyAlignment="1" applyProtection="1">
      <alignment horizontal="center" vertical="center" wrapText="1"/>
      <protection hidden="1"/>
    </xf>
    <xf numFmtId="0" fontId="31" fillId="0" borderId="14"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cellXfs>
  <cellStyles count="2">
    <cellStyle name="Hiperlink" xfId="1" builtinId="8"/>
    <cellStyle name="Normal" xfId="0" builtinId="0"/>
  </cellStyles>
  <dxfs count="0"/>
  <tableStyles count="0" defaultTableStyle="TableStyleMedium2" defaultPivotStyle="PivotStyleLight16"/>
  <colors>
    <mruColors>
      <color rgb="FFD1E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0</xdr:rowOff>
    </xdr:from>
    <xdr:to>
      <xdr:col>0</xdr:col>
      <xdr:colOff>704848</xdr:colOff>
      <xdr:row>3</xdr:row>
      <xdr:rowOff>45626</xdr:rowOff>
    </xdr:to>
    <xdr:pic>
      <xdr:nvPicPr>
        <xdr:cNvPr id="2" name="Imagem 1" descr="https://identidade.ufsc.br/files/2017/10/vertical_sigla_fundo_clar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0"/>
          <a:ext cx="447673" cy="6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ientacoes.concursos.ufsc.br/pagamento/" TargetMode="External"/><Relationship Id="rId1" Type="http://schemas.openxmlformats.org/officeDocument/2006/relationships/hyperlink" Target="https://docs.google.com/document/d/1j5zuDAtckdPR64sjDdJqlW5PkbiF5b1Et4ir0nMu8dQ/edit?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tabSelected="1" view="pageBreakPreview" zoomScaleNormal="100" zoomScaleSheetLayoutView="100" workbookViewId="0">
      <selection activeCell="A15" sqref="A15:N15"/>
    </sheetView>
  </sheetViews>
  <sheetFormatPr defaultRowHeight="15" x14ac:dyDescent="0.25"/>
  <sheetData>
    <row r="1" spans="1:14" ht="21" x14ac:dyDescent="0.35">
      <c r="A1" s="187" t="s">
        <v>46</v>
      </c>
      <c r="B1" s="187"/>
      <c r="C1" s="187"/>
      <c r="D1" s="187"/>
      <c r="E1" s="187"/>
      <c r="F1" s="187"/>
      <c r="G1" s="187"/>
      <c r="H1" s="187"/>
      <c r="I1" s="187"/>
      <c r="J1" s="187"/>
      <c r="K1" s="187"/>
      <c r="L1" s="3"/>
      <c r="M1" s="3"/>
      <c r="N1" s="3"/>
    </row>
    <row r="2" spans="1:14" x14ac:dyDescent="0.25">
      <c r="A2" s="3"/>
      <c r="B2" s="3"/>
      <c r="C2" s="3"/>
      <c r="D2" s="3"/>
      <c r="E2" s="3"/>
      <c r="F2" s="3"/>
      <c r="G2" s="3"/>
      <c r="H2" s="3"/>
      <c r="I2" s="3"/>
      <c r="J2" s="3"/>
      <c r="K2" s="3"/>
      <c r="L2" s="3"/>
      <c r="M2" s="3"/>
      <c r="N2" s="3"/>
    </row>
    <row r="3" spans="1:14" x14ac:dyDescent="0.25">
      <c r="A3" s="3" t="s">
        <v>133</v>
      </c>
      <c r="B3" s="3"/>
      <c r="C3" s="3"/>
      <c r="D3" s="3"/>
      <c r="E3" s="3"/>
      <c r="F3" s="3"/>
      <c r="G3" s="3"/>
      <c r="H3" s="3"/>
      <c r="I3" s="3"/>
      <c r="J3" s="3"/>
      <c r="K3" s="3"/>
      <c r="L3" s="3"/>
      <c r="M3" s="3"/>
      <c r="N3" s="3"/>
    </row>
    <row r="4" spans="1:14" x14ac:dyDescent="0.25">
      <c r="A4" s="3" t="s">
        <v>134</v>
      </c>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t="s">
        <v>145</v>
      </c>
      <c r="B6" s="3"/>
      <c r="C6" s="3"/>
      <c r="D6" s="3"/>
      <c r="E6" s="3"/>
      <c r="F6" s="3"/>
      <c r="G6" s="3"/>
      <c r="H6" s="3"/>
      <c r="I6" s="3"/>
      <c r="J6" s="3"/>
      <c r="K6" s="3"/>
      <c r="L6" s="3"/>
      <c r="M6" s="3"/>
      <c r="N6" s="3"/>
    </row>
    <row r="7" spans="1:14" x14ac:dyDescent="0.25">
      <c r="A7" s="3" t="s">
        <v>144</v>
      </c>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4" t="s">
        <v>118</v>
      </c>
      <c r="B9" s="4"/>
      <c r="C9" s="4"/>
      <c r="D9" s="4"/>
      <c r="E9" s="4"/>
      <c r="F9" s="4"/>
      <c r="G9" s="4"/>
      <c r="H9" s="4"/>
      <c r="I9" s="4"/>
      <c r="J9" s="4"/>
      <c r="K9" s="4"/>
      <c r="L9" s="4"/>
      <c r="M9" s="3"/>
      <c r="N9" s="3"/>
    </row>
    <row r="10" spans="1:14" x14ac:dyDescent="0.25">
      <c r="A10" s="3"/>
      <c r="B10" s="3"/>
      <c r="C10" s="3"/>
      <c r="D10" s="3"/>
      <c r="E10" s="3"/>
      <c r="F10" s="3"/>
      <c r="G10" s="3"/>
      <c r="H10" s="3"/>
      <c r="I10" s="3"/>
      <c r="J10" s="3"/>
      <c r="K10" s="3"/>
      <c r="L10" s="3"/>
      <c r="M10" s="3"/>
      <c r="N10" s="3"/>
    </row>
    <row r="11" spans="1:14" x14ac:dyDescent="0.25">
      <c r="A11" s="188" t="s">
        <v>114</v>
      </c>
      <c r="B11" s="188"/>
      <c r="C11" s="188"/>
      <c r="D11" s="188"/>
      <c r="E11" s="188"/>
      <c r="F11" s="188"/>
      <c r="G11" s="188"/>
      <c r="H11" s="188"/>
      <c r="I11" s="188"/>
      <c r="J11" s="188"/>
      <c r="K11" s="188"/>
      <c r="L11" s="188"/>
      <c r="M11" s="188"/>
      <c r="N11" s="188"/>
    </row>
    <row r="12" spans="1:14" x14ac:dyDescent="0.25">
      <c r="A12" s="3"/>
      <c r="B12" s="3"/>
      <c r="C12" s="3"/>
      <c r="D12" s="3"/>
      <c r="E12" s="3"/>
      <c r="F12" s="3"/>
      <c r="G12" s="3"/>
      <c r="H12" s="3"/>
      <c r="I12" s="3"/>
      <c r="J12" s="3"/>
      <c r="K12" s="3"/>
      <c r="L12" s="3"/>
      <c r="M12" s="3"/>
      <c r="N12" s="3"/>
    </row>
    <row r="13" spans="1:14" x14ac:dyDescent="0.25">
      <c r="A13" s="3" t="s">
        <v>115</v>
      </c>
      <c r="B13" s="3"/>
      <c r="C13" s="3"/>
      <c r="D13" s="3"/>
      <c r="E13" s="3"/>
      <c r="F13" s="3"/>
      <c r="G13" s="3"/>
      <c r="H13" s="3"/>
      <c r="I13" s="3"/>
      <c r="J13" s="3"/>
      <c r="K13" s="3"/>
      <c r="L13" s="3"/>
      <c r="M13" s="3"/>
      <c r="N13" s="3"/>
    </row>
    <row r="14" spans="1:14" x14ac:dyDescent="0.25">
      <c r="A14" s="3" t="s">
        <v>116</v>
      </c>
      <c r="B14" s="3"/>
      <c r="C14" s="3"/>
      <c r="D14" s="3"/>
      <c r="E14" s="3"/>
      <c r="F14" s="3"/>
      <c r="G14" s="3"/>
      <c r="H14" s="3"/>
      <c r="I14" s="3"/>
      <c r="J14" s="3"/>
      <c r="K14" s="3"/>
      <c r="L14" s="3"/>
      <c r="M14" s="3"/>
      <c r="N14" s="3"/>
    </row>
    <row r="15" spans="1:14" x14ac:dyDescent="0.25">
      <c r="A15" s="188" t="s">
        <v>117</v>
      </c>
      <c r="B15" s="188"/>
      <c r="C15" s="188"/>
      <c r="D15" s="188"/>
      <c r="E15" s="188"/>
      <c r="F15" s="188"/>
      <c r="G15" s="188"/>
      <c r="H15" s="188"/>
      <c r="I15" s="188"/>
      <c r="J15" s="188"/>
      <c r="K15" s="188"/>
      <c r="L15" s="188"/>
      <c r="M15" s="188"/>
      <c r="N15" s="188"/>
    </row>
    <row r="16" spans="1:14" x14ac:dyDescent="0.25">
      <c r="A16" s="3"/>
      <c r="B16" s="3"/>
      <c r="C16" s="3"/>
      <c r="D16" s="3"/>
      <c r="E16" s="3"/>
      <c r="F16" s="3"/>
      <c r="G16" s="3"/>
      <c r="H16" s="3"/>
      <c r="I16" s="3"/>
      <c r="J16" s="3"/>
      <c r="K16" s="3"/>
      <c r="L16" s="3"/>
      <c r="M16" s="3"/>
      <c r="N16" s="3"/>
    </row>
  </sheetData>
  <sheetProtection algorithmName="SHA-512" hashValue="B5XVZ+UE/lirJj8HKVWnlucuqHuC3bjoMi8XBj19BkbJDqObvnWDuXzuOip41xD/bTbavXvvHE3dFL/bRaAZdA==" saltValue="iiDu2SU7lxI9KRvjmm5Ksw==" spinCount="100000" sheet="1" objects="1" scenarios="1" selectLockedCells="1"/>
  <mergeCells count="3">
    <mergeCell ref="A1:K1"/>
    <mergeCell ref="A11:N11"/>
    <mergeCell ref="A15:N15"/>
  </mergeCells>
  <hyperlinks>
    <hyperlink ref="A11" r:id="rId1"/>
    <hyperlink ref="A15" r:id="rId2"/>
  </hyperlinks>
  <pageMargins left="0.511811024" right="0.511811024" top="0.78740157499999996" bottom="0.78740157499999996" header="0.31496062000000002" footer="0.31496062000000002"/>
  <pageSetup paperSize="9" scale="71"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81"/>
  <sheetViews>
    <sheetView showGridLines="0" view="pageBreakPreview" zoomScaleNormal="100" zoomScaleSheetLayoutView="100" workbookViewId="0">
      <selection activeCell="B9" sqref="B9:C9"/>
    </sheetView>
  </sheetViews>
  <sheetFormatPr defaultRowHeight="15" x14ac:dyDescent="0.25"/>
  <cols>
    <col min="1" max="1" width="18.42578125" style="105" customWidth="1"/>
    <col min="2" max="2" width="14.85546875" style="105" customWidth="1"/>
    <col min="3" max="3" width="10.85546875" style="105" customWidth="1"/>
    <col min="4" max="4" width="7.85546875" style="105" customWidth="1"/>
    <col min="5" max="5" width="11" style="105" customWidth="1"/>
    <col min="6" max="6" width="14.5703125" style="105" customWidth="1"/>
    <col min="7" max="7" width="16.7109375" style="105" customWidth="1"/>
    <col min="8" max="8" width="19.140625" style="12" customWidth="1"/>
    <col min="9" max="80" width="9.140625" style="13"/>
    <col min="81" max="16384" width="9.140625" style="3"/>
  </cols>
  <sheetData>
    <row r="1" spans="1:36" ht="15" customHeight="1" x14ac:dyDescent="0.25">
      <c r="A1" s="189" t="s">
        <v>55</v>
      </c>
      <c r="B1" s="190"/>
      <c r="C1" s="190"/>
      <c r="D1" s="190"/>
      <c r="E1" s="190"/>
      <c r="F1" s="190"/>
      <c r="G1" s="191"/>
    </row>
    <row r="2" spans="1:36" ht="15" customHeight="1" x14ac:dyDescent="0.25">
      <c r="A2" s="192" t="s">
        <v>56</v>
      </c>
      <c r="B2" s="193"/>
      <c r="C2" s="193"/>
      <c r="D2" s="193"/>
      <c r="E2" s="193"/>
      <c r="F2" s="193"/>
      <c r="G2" s="194"/>
    </row>
    <row r="3" spans="1:36" ht="15" customHeight="1" x14ac:dyDescent="0.25">
      <c r="A3" s="14"/>
      <c r="B3" s="15"/>
      <c r="C3" s="15"/>
      <c r="D3" s="15"/>
      <c r="E3" s="15"/>
      <c r="F3" s="15"/>
      <c r="G3" s="16"/>
      <c r="H3" s="17"/>
    </row>
    <row r="4" spans="1:36" ht="15" customHeight="1" x14ac:dyDescent="0.25">
      <c r="A4" s="18"/>
      <c r="B4" s="19"/>
      <c r="C4" s="19"/>
      <c r="D4" s="19"/>
      <c r="E4" s="19"/>
      <c r="F4" s="19"/>
      <c r="G4" s="20"/>
      <c r="H4" s="17"/>
    </row>
    <row r="5" spans="1:36" ht="15" customHeight="1" x14ac:dyDescent="0.25">
      <c r="A5" s="192" t="s">
        <v>41</v>
      </c>
      <c r="B5" s="193"/>
      <c r="C5" s="193"/>
      <c r="D5" s="193"/>
      <c r="E5" s="193"/>
      <c r="F5" s="193"/>
      <c r="G5" s="194"/>
      <c r="H5" s="17"/>
    </row>
    <row r="6" spans="1:36" x14ac:dyDescent="0.25">
      <c r="A6" s="21"/>
      <c r="B6" s="17"/>
      <c r="C6" s="17"/>
      <c r="D6" s="17"/>
      <c r="E6" s="17"/>
      <c r="F6" s="17"/>
      <c r="G6" s="22"/>
      <c r="H6" s="17"/>
    </row>
    <row r="7" spans="1:36" s="25" customFormat="1" ht="12.75" x14ac:dyDescent="0.2">
      <c r="A7" s="23" t="s">
        <v>44</v>
      </c>
      <c r="B7" s="24"/>
      <c r="C7" s="24"/>
      <c r="D7" s="24"/>
      <c r="E7" s="24"/>
      <c r="F7" s="24"/>
      <c r="G7" s="6"/>
      <c r="R7" s="24"/>
      <c r="S7" s="24"/>
      <c r="T7" s="24"/>
      <c r="U7" s="24"/>
      <c r="V7" s="24"/>
      <c r="W7" s="24"/>
      <c r="X7" s="24"/>
      <c r="Y7" s="24"/>
      <c r="Z7" s="24"/>
      <c r="AA7" s="24"/>
      <c r="AB7" s="24"/>
      <c r="AC7" s="24"/>
      <c r="AD7" s="24"/>
      <c r="AE7" s="24"/>
      <c r="AF7" s="24"/>
      <c r="AG7" s="24"/>
      <c r="AH7" s="24"/>
      <c r="AI7" s="24"/>
      <c r="AJ7" s="24"/>
    </row>
    <row r="8" spans="1:36" s="25" customFormat="1" ht="12.75" x14ac:dyDescent="0.2">
      <c r="A8" s="7"/>
      <c r="B8" s="24"/>
      <c r="C8" s="24"/>
      <c r="D8" s="24"/>
      <c r="E8" s="24"/>
      <c r="F8" s="24"/>
      <c r="G8" s="6"/>
      <c r="R8" s="24"/>
      <c r="S8" s="24"/>
      <c r="T8" s="24"/>
      <c r="U8" s="24"/>
      <c r="V8" s="24"/>
      <c r="W8" s="24"/>
      <c r="X8" s="24"/>
      <c r="Y8" s="24"/>
      <c r="Z8" s="24"/>
      <c r="AA8" s="24"/>
      <c r="AB8" s="24"/>
      <c r="AC8" s="24"/>
      <c r="AD8" s="24"/>
      <c r="AE8" s="24"/>
      <c r="AF8" s="24"/>
      <c r="AG8" s="24"/>
      <c r="AH8" s="24"/>
      <c r="AI8" s="24"/>
      <c r="AJ8" s="24"/>
    </row>
    <row r="9" spans="1:36" s="25" customFormat="1" ht="12.75" x14ac:dyDescent="0.2">
      <c r="A9" s="7" t="s">
        <v>9</v>
      </c>
      <c r="B9" s="195"/>
      <c r="C9" s="195"/>
      <c r="D9" s="5" t="s">
        <v>10</v>
      </c>
      <c r="E9" s="200">
        <f ca="1">NOW()</f>
        <v>45504.684266435186</v>
      </c>
      <c r="F9" s="200"/>
      <c r="G9" s="6"/>
      <c r="R9" s="24"/>
      <c r="S9" s="24"/>
      <c r="T9" s="24"/>
      <c r="U9" s="24"/>
      <c r="V9" s="24"/>
      <c r="W9" s="24"/>
      <c r="X9" s="24"/>
      <c r="Y9" s="24"/>
      <c r="Z9" s="24"/>
      <c r="AA9" s="24"/>
      <c r="AB9" s="24"/>
      <c r="AC9" s="24"/>
      <c r="AD9" s="24"/>
      <c r="AE9" s="24"/>
      <c r="AF9" s="24"/>
      <c r="AG9" s="24"/>
      <c r="AH9" s="24"/>
      <c r="AI9" s="24"/>
      <c r="AJ9" s="24"/>
    </row>
    <row r="10" spans="1:36" s="25" customFormat="1" ht="12.75" x14ac:dyDescent="0.2">
      <c r="A10" s="7" t="s">
        <v>11</v>
      </c>
      <c r="B10" s="196"/>
      <c r="C10" s="196"/>
      <c r="D10" s="198" t="s">
        <v>45</v>
      </c>
      <c r="E10" s="198"/>
      <c r="F10" s="195"/>
      <c r="G10" s="199"/>
      <c r="R10" s="24"/>
      <c r="S10" s="24"/>
      <c r="T10" s="24"/>
      <c r="U10" s="24"/>
      <c r="V10" s="24"/>
      <c r="W10" s="24"/>
      <c r="X10" s="24"/>
      <c r="Y10" s="24"/>
      <c r="Z10" s="24"/>
      <c r="AA10" s="24"/>
      <c r="AB10" s="24"/>
      <c r="AC10" s="24"/>
      <c r="AD10" s="24"/>
      <c r="AE10" s="24"/>
      <c r="AF10" s="24"/>
      <c r="AG10" s="24"/>
      <c r="AH10" s="24"/>
      <c r="AI10" s="24"/>
      <c r="AJ10" s="24"/>
    </row>
    <row r="11" spans="1:36" s="25" customFormat="1" ht="12.75" x14ac:dyDescent="0.2">
      <c r="A11" s="7" t="s">
        <v>12</v>
      </c>
      <c r="B11" s="195"/>
      <c r="C11" s="195"/>
      <c r="D11" s="195"/>
      <c r="E11" s="195"/>
      <c r="F11" s="195"/>
      <c r="G11" s="199"/>
      <c r="R11" s="24"/>
      <c r="S11" s="24"/>
      <c r="T11" s="24"/>
      <c r="U11" s="24"/>
      <c r="V11" s="24"/>
      <c r="W11" s="24"/>
      <c r="X11" s="24"/>
      <c r="Y11" s="24"/>
      <c r="Z11" s="24"/>
      <c r="AA11" s="24"/>
      <c r="AB11" s="24"/>
      <c r="AC11" s="24"/>
      <c r="AD11" s="24"/>
      <c r="AE11" s="24"/>
      <c r="AF11" s="24"/>
      <c r="AG11" s="24"/>
      <c r="AH11" s="24"/>
      <c r="AI11" s="24"/>
      <c r="AJ11" s="24"/>
    </row>
    <row r="12" spans="1:36" s="25" customFormat="1" ht="12.75" x14ac:dyDescent="0.2">
      <c r="A12" s="7" t="s">
        <v>13</v>
      </c>
      <c r="B12" s="195"/>
      <c r="C12" s="195"/>
      <c r="D12" s="195"/>
      <c r="E12" s="195"/>
      <c r="F12" s="195"/>
      <c r="G12" s="199"/>
      <c r="R12" s="24"/>
      <c r="S12" s="24"/>
      <c r="T12" s="24"/>
      <c r="U12" s="24"/>
      <c r="V12" s="24"/>
      <c r="W12" s="24"/>
      <c r="X12" s="24"/>
      <c r="Y12" s="24"/>
      <c r="Z12" s="24"/>
      <c r="AA12" s="24"/>
      <c r="AB12" s="24"/>
      <c r="AC12" s="24"/>
      <c r="AD12" s="24"/>
      <c r="AE12" s="24"/>
      <c r="AF12" s="24"/>
      <c r="AG12" s="24"/>
      <c r="AH12" s="24"/>
      <c r="AI12" s="24"/>
      <c r="AJ12" s="24"/>
    </row>
    <row r="13" spans="1:36" s="25" customFormat="1" ht="12.75" x14ac:dyDescent="0.2">
      <c r="A13" s="7" t="s">
        <v>14</v>
      </c>
      <c r="B13" s="197"/>
      <c r="C13" s="197"/>
      <c r="D13" s="197"/>
      <c r="E13" s="197"/>
      <c r="F13" s="5" t="s">
        <v>0</v>
      </c>
      <c r="G13" s="9"/>
      <c r="R13" s="24"/>
      <c r="S13" s="24"/>
      <c r="T13" s="24"/>
      <c r="U13" s="24"/>
      <c r="V13" s="24"/>
      <c r="W13" s="24"/>
      <c r="X13" s="24"/>
      <c r="Y13" s="24"/>
      <c r="Z13" s="24"/>
      <c r="AA13" s="24"/>
      <c r="AB13" s="24"/>
      <c r="AC13" s="24"/>
      <c r="AD13" s="24"/>
      <c r="AE13" s="24"/>
      <c r="AF13" s="24"/>
      <c r="AG13" s="24"/>
      <c r="AH13" s="24"/>
      <c r="AI13" s="24"/>
      <c r="AJ13" s="24"/>
    </row>
    <row r="14" spans="1:36" s="25" customFormat="1" ht="12.75" x14ac:dyDescent="0.2">
      <c r="A14" s="7" t="s">
        <v>15</v>
      </c>
      <c r="B14" s="197"/>
      <c r="C14" s="197"/>
      <c r="D14" s="197"/>
      <c r="E14" s="197"/>
      <c r="F14" s="5" t="s">
        <v>16</v>
      </c>
      <c r="G14" s="8"/>
      <c r="R14" s="24"/>
      <c r="S14" s="24"/>
      <c r="T14" s="24"/>
      <c r="U14" s="24"/>
      <c r="V14" s="24"/>
      <c r="W14" s="24"/>
      <c r="X14" s="24"/>
      <c r="Y14" s="24"/>
      <c r="Z14" s="24"/>
      <c r="AA14" s="24"/>
      <c r="AB14" s="24"/>
      <c r="AC14" s="24"/>
      <c r="AD14" s="24"/>
      <c r="AE14" s="24"/>
      <c r="AF14" s="24"/>
      <c r="AG14" s="24"/>
      <c r="AH14" s="24"/>
      <c r="AI14" s="24"/>
      <c r="AJ14" s="24"/>
    </row>
    <row r="15" spans="1:36" s="25" customFormat="1" ht="12.75" x14ac:dyDescent="0.2">
      <c r="A15" s="7" t="s">
        <v>17</v>
      </c>
      <c r="B15" s="218"/>
      <c r="C15" s="218"/>
      <c r="D15" s="218"/>
      <c r="E15" s="218"/>
      <c r="F15" s="218"/>
      <c r="G15" s="219"/>
      <c r="R15" s="24"/>
      <c r="S15" s="24"/>
      <c r="T15" s="24"/>
      <c r="U15" s="24"/>
      <c r="V15" s="24"/>
      <c r="W15" s="24"/>
      <c r="X15" s="24"/>
      <c r="Y15" s="24"/>
      <c r="Z15" s="24"/>
      <c r="AA15" s="24"/>
      <c r="AB15" s="24"/>
      <c r="AC15" s="24"/>
      <c r="AD15" s="24"/>
      <c r="AE15" s="24"/>
      <c r="AF15" s="24"/>
      <c r="AG15" s="24"/>
      <c r="AH15" s="24"/>
      <c r="AI15" s="24"/>
      <c r="AJ15" s="24"/>
    </row>
    <row r="16" spans="1:36" s="25" customFormat="1" ht="12.75" x14ac:dyDescent="0.2">
      <c r="A16" s="7" t="s">
        <v>19</v>
      </c>
      <c r="B16" s="195"/>
      <c r="C16" s="195"/>
      <c r="D16" s="5" t="s">
        <v>20</v>
      </c>
      <c r="E16" s="196" t="s">
        <v>7</v>
      </c>
      <c r="F16" s="196"/>
      <c r="G16" s="6"/>
      <c r="R16" s="24"/>
      <c r="S16" s="24"/>
      <c r="T16" s="24"/>
      <c r="U16" s="24"/>
      <c r="V16" s="24"/>
      <c r="W16" s="24"/>
      <c r="X16" s="24"/>
      <c r="Y16" s="24"/>
      <c r="Z16" s="24"/>
      <c r="AA16" s="24"/>
      <c r="AB16" s="24"/>
      <c r="AC16" s="24"/>
      <c r="AD16" s="24"/>
      <c r="AE16" s="24"/>
      <c r="AF16" s="24"/>
      <c r="AG16" s="24"/>
      <c r="AH16" s="24"/>
      <c r="AI16" s="24"/>
      <c r="AJ16" s="24"/>
    </row>
    <row r="17" spans="1:36" s="25" customFormat="1" ht="13.5" customHeight="1" x14ac:dyDescent="0.2">
      <c r="A17" s="7" t="s">
        <v>18</v>
      </c>
      <c r="B17" s="196"/>
      <c r="C17" s="196"/>
      <c r="D17" s="5" t="s">
        <v>21</v>
      </c>
      <c r="E17" s="11"/>
      <c r="F17" s="5" t="s">
        <v>22</v>
      </c>
      <c r="G17" s="10"/>
      <c r="R17" s="24"/>
      <c r="S17" s="24"/>
      <c r="T17" s="24"/>
      <c r="U17" s="24"/>
      <c r="V17" s="24"/>
      <c r="W17" s="24"/>
      <c r="X17" s="24"/>
      <c r="Y17" s="24"/>
      <c r="Z17" s="24"/>
      <c r="AA17" s="24"/>
      <c r="AB17" s="24"/>
      <c r="AC17" s="24"/>
      <c r="AD17" s="24"/>
      <c r="AE17" s="24"/>
      <c r="AF17" s="24"/>
      <c r="AG17" s="24"/>
      <c r="AH17" s="24"/>
      <c r="AI17" s="24"/>
      <c r="AJ17" s="24"/>
    </row>
    <row r="18" spans="1:36" s="28" customFormat="1" x14ac:dyDescent="0.25">
      <c r="A18" s="26"/>
      <c r="B18" s="210"/>
      <c r="C18" s="211"/>
      <c r="D18" s="212"/>
      <c r="E18" s="213"/>
      <c r="F18" s="213"/>
      <c r="G18" s="214"/>
      <c r="H18" s="27"/>
    </row>
    <row r="19" spans="1:36" s="25" customFormat="1" ht="15" customHeight="1" x14ac:dyDescent="0.2">
      <c r="A19" s="23" t="s">
        <v>82</v>
      </c>
      <c r="B19" s="24"/>
      <c r="C19" s="24"/>
      <c r="D19" s="24"/>
      <c r="E19" s="29"/>
      <c r="F19" s="24"/>
      <c r="G19" s="6"/>
      <c r="R19" s="24"/>
      <c r="S19" s="24"/>
      <c r="T19" s="24"/>
      <c r="U19" s="24"/>
      <c r="V19" s="24"/>
      <c r="W19" s="24"/>
      <c r="X19" s="24"/>
      <c r="Y19" s="24"/>
      <c r="Z19" s="24"/>
      <c r="AA19" s="24"/>
      <c r="AB19" s="24"/>
      <c r="AC19" s="24"/>
      <c r="AD19" s="24"/>
      <c r="AE19" s="24"/>
      <c r="AF19" s="24"/>
      <c r="AG19" s="24"/>
      <c r="AH19" s="24"/>
      <c r="AI19" s="24"/>
      <c r="AJ19" s="24"/>
    </row>
    <row r="20" spans="1:36" s="25" customFormat="1" ht="23.25" customHeight="1" x14ac:dyDescent="0.2">
      <c r="A20" s="233" t="s">
        <v>83</v>
      </c>
      <c r="B20" s="234"/>
      <c r="C20" s="234"/>
      <c r="D20" s="234"/>
      <c r="E20" s="234"/>
      <c r="F20" s="234"/>
      <c r="G20" s="235"/>
      <c r="R20" s="24"/>
      <c r="S20" s="24"/>
      <c r="T20" s="24"/>
      <c r="U20" s="24"/>
      <c r="V20" s="24"/>
      <c r="W20" s="24"/>
      <c r="X20" s="24"/>
      <c r="Y20" s="24"/>
      <c r="Z20" s="24"/>
      <c r="AA20" s="24"/>
      <c r="AB20" s="24"/>
      <c r="AC20" s="24"/>
      <c r="AD20" s="24"/>
      <c r="AE20" s="24"/>
      <c r="AF20" s="24"/>
      <c r="AG20" s="24"/>
      <c r="AH20" s="24"/>
      <c r="AI20" s="24"/>
      <c r="AJ20" s="24"/>
    </row>
    <row r="21" spans="1:36" s="25" customFormat="1" ht="12.75" x14ac:dyDescent="0.2">
      <c r="A21" s="23" t="s">
        <v>84</v>
      </c>
      <c r="B21" s="113"/>
      <c r="C21" s="113"/>
      <c r="D21" s="113"/>
      <c r="E21" s="113"/>
      <c r="F21" s="113"/>
      <c r="G21" s="114"/>
      <c r="R21" s="24"/>
      <c r="S21" s="24"/>
      <c r="T21" s="24"/>
      <c r="U21" s="24"/>
      <c r="V21" s="24"/>
      <c r="W21" s="24"/>
      <c r="X21" s="24"/>
      <c r="Y21" s="24"/>
      <c r="Z21" s="24"/>
      <c r="AA21" s="24"/>
      <c r="AB21" s="24"/>
      <c r="AC21" s="24"/>
      <c r="AD21" s="24"/>
      <c r="AE21" s="24"/>
      <c r="AF21" s="24"/>
      <c r="AG21" s="24"/>
      <c r="AH21" s="24"/>
      <c r="AI21" s="24"/>
      <c r="AJ21" s="24"/>
    </row>
    <row r="22" spans="1:36" s="28" customFormat="1" x14ac:dyDescent="0.25">
      <c r="A22" s="26"/>
      <c r="B22" s="30"/>
      <c r="C22" s="31"/>
      <c r="D22" s="32"/>
      <c r="E22" s="33"/>
      <c r="F22" s="33"/>
      <c r="G22" s="34"/>
      <c r="H22" s="27"/>
    </row>
    <row r="23" spans="1:36" ht="64.5" customHeight="1" x14ac:dyDescent="0.25">
      <c r="A23" s="215" t="s">
        <v>8</v>
      </c>
      <c r="B23" s="216"/>
      <c r="C23" s="216"/>
      <c r="D23" s="216"/>
      <c r="E23" s="217"/>
      <c r="F23" s="35" t="s">
        <v>28</v>
      </c>
      <c r="G23" s="36" t="s">
        <v>29</v>
      </c>
      <c r="H23" s="37"/>
    </row>
    <row r="24" spans="1:36" x14ac:dyDescent="0.25">
      <c r="A24" s="38" t="s">
        <v>119</v>
      </c>
      <c r="B24" s="39"/>
      <c r="C24" s="39"/>
      <c r="D24" s="39"/>
      <c r="E24" s="39"/>
      <c r="F24" s="106" t="s">
        <v>7</v>
      </c>
      <c r="G24" s="107"/>
      <c r="H24" s="40"/>
    </row>
    <row r="25" spans="1:36" x14ac:dyDescent="0.25">
      <c r="A25" s="38" t="s">
        <v>120</v>
      </c>
      <c r="B25" s="39"/>
      <c r="C25" s="39"/>
      <c r="D25" s="39"/>
      <c r="E25" s="39"/>
      <c r="F25" s="106" t="s">
        <v>7</v>
      </c>
      <c r="G25" s="107"/>
      <c r="H25" s="40"/>
    </row>
    <row r="26" spans="1:36" x14ac:dyDescent="0.25">
      <c r="A26" s="41"/>
      <c r="B26" s="42"/>
      <c r="C26" s="42"/>
      <c r="D26" s="42"/>
      <c r="E26" s="42"/>
      <c r="F26" s="42"/>
      <c r="G26" s="43"/>
      <c r="H26" s="44"/>
    </row>
    <row r="27" spans="1:36" ht="66" customHeight="1" x14ac:dyDescent="0.25">
      <c r="A27" s="215" t="s">
        <v>8</v>
      </c>
      <c r="B27" s="216"/>
      <c r="C27" s="216"/>
      <c r="D27" s="216"/>
      <c r="E27" s="217"/>
      <c r="F27" s="45" t="s">
        <v>52</v>
      </c>
      <c r="G27" s="46" t="s">
        <v>30</v>
      </c>
      <c r="H27" s="47"/>
    </row>
    <row r="28" spans="1:36" ht="15.75" x14ac:dyDescent="0.25">
      <c r="A28" s="38" t="s">
        <v>121</v>
      </c>
      <c r="B28" s="39"/>
      <c r="C28" s="39"/>
      <c r="D28" s="39"/>
      <c r="E28" s="39"/>
      <c r="F28" s="107"/>
      <c r="G28" s="108"/>
      <c r="H28" s="48"/>
      <c r="N28" s="49"/>
    </row>
    <row r="29" spans="1:36" x14ac:dyDescent="0.25">
      <c r="A29" s="38" t="s">
        <v>122</v>
      </c>
      <c r="B29" s="39"/>
      <c r="C29" s="39"/>
      <c r="D29" s="39"/>
      <c r="E29" s="39"/>
      <c r="F29" s="107"/>
      <c r="G29" s="108"/>
      <c r="H29" s="48"/>
    </row>
    <row r="30" spans="1:36" x14ac:dyDescent="0.25">
      <c r="A30" s="38" t="s">
        <v>123</v>
      </c>
      <c r="B30" s="39"/>
      <c r="C30" s="39"/>
      <c r="D30" s="39"/>
      <c r="E30" s="39"/>
      <c r="F30" s="107"/>
      <c r="G30" s="108"/>
      <c r="H30" s="48"/>
    </row>
    <row r="31" spans="1:36" x14ac:dyDescent="0.25">
      <c r="A31" s="38" t="s">
        <v>124</v>
      </c>
      <c r="B31" s="39"/>
      <c r="C31" s="39"/>
      <c r="D31" s="39"/>
      <c r="E31" s="39"/>
      <c r="F31" s="107"/>
      <c r="G31" s="108"/>
      <c r="H31" s="48"/>
    </row>
    <row r="32" spans="1:36" x14ac:dyDescent="0.25">
      <c r="A32" s="38" t="s">
        <v>124</v>
      </c>
      <c r="B32" s="39"/>
      <c r="C32" s="39"/>
      <c r="D32" s="39"/>
      <c r="E32" s="39"/>
      <c r="F32" s="107"/>
      <c r="G32" s="108"/>
      <c r="H32" s="48"/>
    </row>
    <row r="33" spans="1:8" x14ac:dyDescent="0.25">
      <c r="A33" s="38" t="s">
        <v>31</v>
      </c>
      <c r="B33" s="39"/>
      <c r="C33" s="39"/>
      <c r="D33" s="39"/>
      <c r="E33" s="39"/>
      <c r="F33" s="107"/>
      <c r="G33" s="108"/>
      <c r="H33" s="48"/>
    </row>
    <row r="34" spans="1:8" x14ac:dyDescent="0.25">
      <c r="A34" s="38" t="s">
        <v>32</v>
      </c>
      <c r="B34" s="39"/>
      <c r="C34" s="39"/>
      <c r="D34" s="39"/>
      <c r="E34" s="39"/>
      <c r="F34" s="107"/>
      <c r="G34" s="108"/>
      <c r="H34" s="48"/>
    </row>
    <row r="35" spans="1:8" x14ac:dyDescent="0.25">
      <c r="A35" s="38" t="s">
        <v>33</v>
      </c>
      <c r="B35" s="39"/>
      <c r="C35" s="39"/>
      <c r="D35" s="39"/>
      <c r="E35" s="39"/>
      <c r="F35" s="107"/>
      <c r="G35" s="108"/>
      <c r="H35" s="48"/>
    </row>
    <row r="36" spans="1:8" x14ac:dyDescent="0.25">
      <c r="A36" s="38" t="s">
        <v>43</v>
      </c>
      <c r="B36" s="39"/>
      <c r="C36" s="39"/>
      <c r="D36" s="39"/>
      <c r="E36" s="39"/>
      <c r="F36" s="107"/>
      <c r="G36" s="108"/>
      <c r="H36" s="48"/>
    </row>
    <row r="37" spans="1:8" x14ac:dyDescent="0.25">
      <c r="A37" s="38" t="s">
        <v>34</v>
      </c>
      <c r="B37" s="39"/>
      <c r="C37" s="39"/>
      <c r="D37" s="39"/>
      <c r="E37" s="39"/>
      <c r="F37" s="107"/>
      <c r="G37" s="108"/>
      <c r="H37" s="48"/>
    </row>
    <row r="38" spans="1:8" x14ac:dyDescent="0.25">
      <c r="A38" s="38" t="s">
        <v>35</v>
      </c>
      <c r="B38" s="39"/>
      <c r="C38" s="39"/>
      <c r="D38" s="39"/>
      <c r="E38" s="39"/>
      <c r="F38" s="107"/>
      <c r="G38" s="108"/>
      <c r="H38" s="48"/>
    </row>
    <row r="39" spans="1:8" x14ac:dyDescent="0.25">
      <c r="A39" s="38" t="s">
        <v>36</v>
      </c>
      <c r="B39" s="39"/>
      <c r="C39" s="39"/>
      <c r="D39" s="39"/>
      <c r="E39" s="39"/>
      <c r="F39" s="107"/>
      <c r="G39" s="108"/>
      <c r="H39" s="48"/>
    </row>
    <row r="40" spans="1:8" x14ac:dyDescent="0.25">
      <c r="A40" s="38" t="s">
        <v>42</v>
      </c>
      <c r="B40" s="39"/>
      <c r="C40" s="39"/>
      <c r="D40" s="39"/>
      <c r="E40" s="39"/>
      <c r="F40" s="107"/>
      <c r="G40" s="108"/>
      <c r="H40" s="48"/>
    </row>
    <row r="41" spans="1:8" x14ac:dyDescent="0.25">
      <c r="A41" s="38" t="s">
        <v>125</v>
      </c>
      <c r="B41" s="39"/>
      <c r="C41" s="39"/>
      <c r="D41" s="39"/>
      <c r="E41" s="39"/>
      <c r="F41" s="107"/>
      <c r="G41" s="108"/>
      <c r="H41" s="48"/>
    </row>
    <row r="42" spans="1:8" x14ac:dyDescent="0.25">
      <c r="A42" s="38" t="s">
        <v>126</v>
      </c>
      <c r="B42" s="39"/>
      <c r="C42" s="39"/>
      <c r="D42" s="39"/>
      <c r="E42" s="39"/>
      <c r="F42" s="107"/>
      <c r="G42" s="108"/>
      <c r="H42" s="48"/>
    </row>
    <row r="43" spans="1:8" x14ac:dyDescent="0.25">
      <c r="A43" s="38" t="s">
        <v>127</v>
      </c>
      <c r="B43" s="39"/>
      <c r="C43" s="39"/>
      <c r="D43" s="39"/>
      <c r="E43" s="39"/>
      <c r="F43" s="107"/>
      <c r="G43" s="108"/>
      <c r="H43" s="48"/>
    </row>
    <row r="44" spans="1:8" x14ac:dyDescent="0.25">
      <c r="A44" s="38" t="s">
        <v>128</v>
      </c>
      <c r="B44" s="39"/>
      <c r="C44" s="39"/>
      <c r="D44" s="39"/>
      <c r="E44" s="39"/>
      <c r="F44" s="107"/>
      <c r="G44" s="108"/>
      <c r="H44" s="48"/>
    </row>
    <row r="45" spans="1:8" ht="15.75" thickBot="1" x14ac:dyDescent="0.3">
      <c r="A45" s="41"/>
      <c r="B45" s="42"/>
      <c r="C45" s="42"/>
      <c r="D45" s="42"/>
      <c r="E45" s="42"/>
      <c r="F45" s="42"/>
      <c r="G45" s="43"/>
      <c r="H45" s="44"/>
    </row>
    <row r="46" spans="1:8" ht="70.5" customHeight="1" x14ac:dyDescent="0.25">
      <c r="A46" s="223" t="s">
        <v>8</v>
      </c>
      <c r="B46" s="223"/>
      <c r="C46" s="223"/>
      <c r="D46" s="224"/>
      <c r="E46" s="224"/>
      <c r="F46" s="50" t="s">
        <v>53</v>
      </c>
      <c r="G46" s="50" t="s">
        <v>99</v>
      </c>
      <c r="H46" s="37"/>
    </row>
    <row r="47" spans="1:8" x14ac:dyDescent="0.25">
      <c r="A47" s="51" t="s">
        <v>129</v>
      </c>
      <c r="B47" s="52"/>
      <c r="C47" s="53"/>
      <c r="D47" s="54"/>
      <c r="E47" s="54"/>
      <c r="F47" s="109"/>
      <c r="G47" s="110">
        <v>0</v>
      </c>
      <c r="H47" s="55"/>
    </row>
    <row r="48" spans="1:8" x14ac:dyDescent="0.25">
      <c r="A48" s="51" t="s">
        <v>130</v>
      </c>
      <c r="B48" s="52"/>
      <c r="C48" s="53"/>
      <c r="D48" s="54"/>
      <c r="E48" s="54"/>
      <c r="F48" s="109"/>
      <c r="G48" s="110">
        <v>0</v>
      </c>
      <c r="H48" s="55"/>
    </row>
    <row r="49" spans="1:80" ht="15.75" thickBot="1" x14ac:dyDescent="0.3">
      <c r="A49" s="56" t="s">
        <v>130</v>
      </c>
      <c r="B49" s="57"/>
      <c r="C49" s="58"/>
      <c r="D49" s="59"/>
      <c r="E49" s="59"/>
      <c r="F49" s="111"/>
      <c r="G49" s="112">
        <v>0</v>
      </c>
      <c r="H49" s="60"/>
    </row>
    <row r="50" spans="1:80" s="64" customFormat="1" x14ac:dyDescent="0.25">
      <c r="A50" s="61"/>
      <c r="B50" s="62"/>
      <c r="C50" s="62"/>
      <c r="D50" s="62"/>
      <c r="E50" s="62"/>
      <c r="F50" s="40"/>
      <c r="G50" s="63"/>
      <c r="H50" s="60"/>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row>
    <row r="51" spans="1:80" ht="23.25" customHeight="1" x14ac:dyDescent="0.25">
      <c r="A51" s="227" t="s">
        <v>23</v>
      </c>
      <c r="B51" s="228"/>
      <c r="C51" s="228"/>
      <c r="D51" s="228"/>
      <c r="E51" s="228"/>
      <c r="F51" s="228"/>
      <c r="G51" s="229"/>
    </row>
    <row r="52" spans="1:80" x14ac:dyDescent="0.25">
      <c r="A52" s="65"/>
      <c r="B52" s="66"/>
      <c r="C52" s="66"/>
      <c r="D52" s="66"/>
      <c r="E52" s="66"/>
      <c r="F52" s="66"/>
      <c r="G52" s="67"/>
      <c r="H52" s="66"/>
    </row>
    <row r="53" spans="1:80" x14ac:dyDescent="0.25">
      <c r="A53" s="65"/>
      <c r="B53" s="66"/>
      <c r="C53" s="66"/>
      <c r="D53" s="66"/>
      <c r="E53" s="66"/>
      <c r="F53" s="66"/>
      <c r="G53" s="67"/>
      <c r="H53" s="66"/>
    </row>
    <row r="54" spans="1:80" x14ac:dyDescent="0.25">
      <c r="A54" s="65"/>
      <c r="B54" s="68"/>
      <c r="C54" s="68"/>
      <c r="D54" s="68"/>
      <c r="E54" s="68"/>
      <c r="F54" s="68"/>
      <c r="G54" s="67"/>
      <c r="H54" s="66"/>
    </row>
    <row r="55" spans="1:80" x14ac:dyDescent="0.25">
      <c r="A55" s="65"/>
      <c r="B55" s="204" t="s">
        <v>24</v>
      </c>
      <c r="C55" s="205"/>
      <c r="D55" s="205"/>
      <c r="E55" s="205"/>
      <c r="F55" s="205"/>
      <c r="G55" s="67"/>
      <c r="H55" s="66"/>
    </row>
    <row r="56" spans="1:80" ht="15.75" thickBot="1" x14ac:dyDescent="0.3">
      <c r="A56" s="65"/>
      <c r="B56" s="12"/>
      <c r="C56" s="12"/>
      <c r="D56" s="12"/>
      <c r="E56" s="12"/>
      <c r="F56" s="12"/>
      <c r="G56" s="67"/>
      <c r="H56" s="66"/>
    </row>
    <row r="57" spans="1:80" ht="45.75" customHeight="1" x14ac:dyDescent="0.25">
      <c r="A57" s="230" t="s">
        <v>25</v>
      </c>
      <c r="B57" s="231"/>
      <c r="C57" s="231"/>
      <c r="D57" s="231"/>
      <c r="E57" s="231"/>
      <c r="F57" s="231"/>
      <c r="G57" s="232"/>
      <c r="H57" s="13"/>
    </row>
    <row r="58" spans="1:80" x14ac:dyDescent="0.25">
      <c r="A58" s="69"/>
      <c r="B58" s="13"/>
      <c r="C58" s="13"/>
      <c r="D58" s="13"/>
      <c r="E58" s="13"/>
      <c r="F58" s="13"/>
      <c r="G58" s="70"/>
      <c r="H58" s="13"/>
    </row>
    <row r="59" spans="1:80" x14ac:dyDescent="0.25">
      <c r="A59" s="69"/>
      <c r="B59" s="13"/>
      <c r="C59" s="13"/>
      <c r="D59" s="13"/>
      <c r="E59" s="13"/>
      <c r="F59" s="13"/>
      <c r="G59" s="70"/>
      <c r="H59" s="13"/>
    </row>
    <row r="60" spans="1:80" x14ac:dyDescent="0.25">
      <c r="A60" s="71"/>
      <c r="B60" s="72"/>
      <c r="C60" s="72"/>
      <c r="D60" s="72"/>
      <c r="E60" s="72"/>
      <c r="F60" s="72"/>
      <c r="G60" s="73"/>
      <c r="H60" s="72"/>
    </row>
    <row r="61" spans="1:80" x14ac:dyDescent="0.25">
      <c r="A61" s="71"/>
      <c r="B61" s="72"/>
      <c r="C61" s="72"/>
      <c r="D61" s="72"/>
      <c r="E61" s="72"/>
      <c r="F61" s="72"/>
      <c r="G61" s="73"/>
      <c r="H61" s="72"/>
    </row>
    <row r="62" spans="1:80" x14ac:dyDescent="0.25">
      <c r="A62" s="71"/>
      <c r="B62" s="206" t="s">
        <v>26</v>
      </c>
      <c r="C62" s="205"/>
      <c r="D62" s="205"/>
      <c r="E62" s="205"/>
      <c r="F62" s="205"/>
      <c r="G62" s="73"/>
      <c r="H62" s="72"/>
    </row>
    <row r="63" spans="1:80" s="64" customFormat="1" x14ac:dyDescent="0.25">
      <c r="A63" s="74"/>
      <c r="B63" s="75"/>
      <c r="C63" s="75"/>
      <c r="D63" s="75"/>
      <c r="E63" s="75"/>
      <c r="F63" s="75"/>
      <c r="G63" s="76"/>
      <c r="H63" s="60"/>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row>
    <row r="64" spans="1:80" s="64" customFormat="1" ht="15.75" thickBot="1" x14ac:dyDescent="0.3">
      <c r="A64" s="77"/>
      <c r="B64" s="62"/>
      <c r="C64" s="62"/>
      <c r="D64" s="62"/>
      <c r="E64" s="62"/>
      <c r="F64" s="40"/>
      <c r="G64" s="60"/>
      <c r="H64" s="60"/>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row>
    <row r="65" spans="1:80" s="64" customFormat="1" ht="15.75" thickBot="1" x14ac:dyDescent="0.3">
      <c r="A65" s="207" t="s">
        <v>46</v>
      </c>
      <c r="B65" s="208"/>
      <c r="C65" s="208"/>
      <c r="D65" s="208"/>
      <c r="E65" s="208"/>
      <c r="F65" s="208"/>
      <c r="G65" s="209"/>
      <c r="H65" s="60"/>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row>
    <row r="66" spans="1:80" s="64" customFormat="1" x14ac:dyDescent="0.25">
      <c r="A66" s="78" t="s">
        <v>50</v>
      </c>
      <c r="B66" s="62"/>
      <c r="C66" s="62"/>
      <c r="D66" s="62"/>
      <c r="E66" s="62"/>
      <c r="F66" s="40"/>
      <c r="G66" s="79"/>
      <c r="H66" s="60"/>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row>
    <row r="67" spans="1:80" s="64" customFormat="1" x14ac:dyDescent="0.25">
      <c r="A67" s="78" t="s">
        <v>49</v>
      </c>
      <c r="B67" s="62"/>
      <c r="C67" s="62"/>
      <c r="D67" s="62"/>
      <c r="E67" s="62"/>
      <c r="F67" s="80"/>
      <c r="G67" s="79"/>
      <c r="H67" s="60"/>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row>
    <row r="68" spans="1:80" s="64" customFormat="1" x14ac:dyDescent="0.25">
      <c r="A68" s="78" t="s">
        <v>51</v>
      </c>
      <c r="B68" s="62"/>
      <c r="C68" s="62"/>
      <c r="D68" s="62"/>
      <c r="E68" s="62"/>
      <c r="F68" s="40"/>
      <c r="G68" s="79"/>
      <c r="H68" s="60"/>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row>
    <row r="69" spans="1:80" s="64" customFormat="1" ht="15.75" thickBot="1" x14ac:dyDescent="0.3">
      <c r="A69" s="78" t="s">
        <v>27</v>
      </c>
      <c r="B69" s="62"/>
      <c r="C69" s="62"/>
      <c r="D69" s="62"/>
      <c r="E69" s="62"/>
      <c r="F69" s="40"/>
      <c r="G69" s="79"/>
      <c r="H69" s="60"/>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row>
    <row r="70" spans="1:80" ht="15.75" thickTop="1" x14ac:dyDescent="0.25">
      <c r="A70" s="220" t="s">
        <v>47</v>
      </c>
      <c r="B70" s="221"/>
      <c r="C70" s="221"/>
      <c r="D70" s="221"/>
      <c r="E70" s="221"/>
      <c r="F70" s="221"/>
      <c r="G70" s="222"/>
      <c r="H70" s="17"/>
    </row>
    <row r="71" spans="1:80" s="88" customFormat="1" ht="60" customHeight="1" x14ac:dyDescent="0.25">
      <c r="A71" s="225" t="s">
        <v>8</v>
      </c>
      <c r="B71" s="226"/>
      <c r="C71" s="81" t="s">
        <v>37</v>
      </c>
      <c r="D71" s="82" t="s">
        <v>38</v>
      </c>
      <c r="E71" s="83" t="s">
        <v>58</v>
      </c>
      <c r="F71" s="84" t="s">
        <v>48</v>
      </c>
      <c r="G71" s="85" t="s">
        <v>54</v>
      </c>
      <c r="H71" s="86"/>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c r="BT71" s="87"/>
      <c r="BU71" s="87"/>
      <c r="BV71" s="87"/>
      <c r="BW71" s="87"/>
      <c r="BX71" s="87"/>
      <c r="BY71" s="87"/>
      <c r="BZ71" s="87"/>
      <c r="CA71" s="87"/>
      <c r="CB71" s="87"/>
    </row>
    <row r="72" spans="1:80" x14ac:dyDescent="0.25">
      <c r="A72" s="89" t="s">
        <v>39</v>
      </c>
      <c r="B72" s="90"/>
      <c r="C72" s="91">
        <v>3.0000000000000001E-3</v>
      </c>
      <c r="D72" s="92">
        <f>"2:00"*24</f>
        <v>2</v>
      </c>
      <c r="E72" s="93">
        <f>IF(F24="sim",D72,0)</f>
        <v>0</v>
      </c>
      <c r="F72" s="201">
        <v>29760.95</v>
      </c>
      <c r="G72" s="94">
        <f t="shared" ref="G72:G79" si="0">$F$72*E72*C72</f>
        <v>0</v>
      </c>
      <c r="H72" s="95"/>
    </row>
    <row r="73" spans="1:80" x14ac:dyDescent="0.25">
      <c r="A73" s="89" t="s">
        <v>40</v>
      </c>
      <c r="B73" s="90"/>
      <c r="C73" s="91">
        <v>3.0000000000000001E-3</v>
      </c>
      <c r="D73" s="92">
        <f>"1:00"*24</f>
        <v>1</v>
      </c>
      <c r="E73" s="93">
        <f>IF(F25="SIM",D73,0)</f>
        <v>0</v>
      </c>
      <c r="F73" s="202"/>
      <c r="G73" s="94">
        <f t="shared" si="0"/>
        <v>0</v>
      </c>
      <c r="H73" s="95"/>
    </row>
    <row r="74" spans="1:80" x14ac:dyDescent="0.25">
      <c r="A74" s="96" t="s">
        <v>1</v>
      </c>
      <c r="B74" s="97"/>
      <c r="C74" s="91">
        <v>3.0000000000000001E-3</v>
      </c>
      <c r="D74" s="98">
        <f>"00:30"*24</f>
        <v>0.5</v>
      </c>
      <c r="E74" s="99">
        <f>SUMPRODUCT(G28:G30)*D74</f>
        <v>0</v>
      </c>
      <c r="F74" s="202"/>
      <c r="G74" s="94">
        <f t="shared" si="0"/>
        <v>0</v>
      </c>
      <c r="H74" s="95"/>
    </row>
    <row r="75" spans="1:80" x14ac:dyDescent="0.25">
      <c r="A75" s="96" t="s">
        <v>2</v>
      </c>
      <c r="B75" s="97"/>
      <c r="C75" s="91">
        <v>2.0999999999999999E-3</v>
      </c>
      <c r="D75" s="92">
        <f>"1:00"*24</f>
        <v>1</v>
      </c>
      <c r="E75" s="99">
        <f>SUMPRODUCT(G31:G32)*D75</f>
        <v>0</v>
      </c>
      <c r="F75" s="202"/>
      <c r="G75" s="94">
        <f t="shared" si="0"/>
        <v>0</v>
      </c>
      <c r="H75" s="95"/>
    </row>
    <row r="76" spans="1:80" x14ac:dyDescent="0.25">
      <c r="A76" s="96" t="s">
        <v>3</v>
      </c>
      <c r="B76" s="97"/>
      <c r="C76" s="91">
        <v>2.0999999999999999E-3</v>
      </c>
      <c r="D76" s="92">
        <f>"00:50"*24</f>
        <v>0.83333333333333337</v>
      </c>
      <c r="E76" s="99">
        <f>SUMPRODUCT(G37:G40)*D76</f>
        <v>0</v>
      </c>
      <c r="F76" s="202"/>
      <c r="G76" s="94">
        <f t="shared" si="0"/>
        <v>0</v>
      </c>
      <c r="H76" s="95"/>
    </row>
    <row r="77" spans="1:80" x14ac:dyDescent="0.25">
      <c r="A77" s="96" t="s">
        <v>4</v>
      </c>
      <c r="B77" s="97"/>
      <c r="C77" s="91">
        <v>2.0999999999999999E-3</v>
      </c>
      <c r="D77" s="92">
        <f t="shared" ref="D77:D78" si="1">"1:00"*24</f>
        <v>1</v>
      </c>
      <c r="E77" s="99">
        <f>SUMPRODUCT(G41:G44)*D77</f>
        <v>0</v>
      </c>
      <c r="F77" s="202"/>
      <c r="G77" s="94">
        <f t="shared" si="0"/>
        <v>0</v>
      </c>
      <c r="H77" s="95"/>
    </row>
    <row r="78" spans="1:80" x14ac:dyDescent="0.25">
      <c r="A78" s="96" t="s">
        <v>5</v>
      </c>
      <c r="B78" s="97"/>
      <c r="C78" s="91">
        <v>1.5E-3</v>
      </c>
      <c r="D78" s="92">
        <f t="shared" si="1"/>
        <v>1</v>
      </c>
      <c r="E78" s="99">
        <f>SUMPRODUCT(G33:G36)*D78</f>
        <v>0</v>
      </c>
      <c r="F78" s="202"/>
      <c r="G78" s="94">
        <f t="shared" si="0"/>
        <v>0</v>
      </c>
      <c r="H78" s="95"/>
    </row>
    <row r="79" spans="1:80" x14ac:dyDescent="0.25">
      <c r="A79" s="96" t="s">
        <v>6</v>
      </c>
      <c r="B79" s="97"/>
      <c r="C79" s="91">
        <v>1.6999999999999999E-3</v>
      </c>
      <c r="D79" s="92"/>
      <c r="E79" s="99">
        <f>SUMPRODUCT(G47:G49)*24</f>
        <v>0</v>
      </c>
      <c r="F79" s="203"/>
      <c r="G79" s="94">
        <f t="shared" si="0"/>
        <v>0</v>
      </c>
      <c r="H79" s="95"/>
    </row>
    <row r="80" spans="1:80" ht="25.5" customHeight="1" thickBot="1" x14ac:dyDescent="0.3">
      <c r="A80" s="100"/>
      <c r="B80" s="101"/>
      <c r="C80" s="101"/>
      <c r="D80" s="101"/>
      <c r="E80" s="101"/>
      <c r="F80" s="102" t="s">
        <v>57</v>
      </c>
      <c r="G80" s="103">
        <f>SUM(G72:G79)</f>
        <v>0</v>
      </c>
      <c r="H80" s="104"/>
    </row>
    <row r="81" spans="1:8" x14ac:dyDescent="0.25">
      <c r="A81" s="66"/>
      <c r="B81" s="66"/>
      <c r="C81" s="66"/>
      <c r="D81" s="66"/>
      <c r="E81" s="66"/>
      <c r="F81" s="66"/>
      <c r="G81" s="66"/>
      <c r="H81" s="66"/>
    </row>
  </sheetData>
  <sheetProtection algorithmName="SHA-512" hashValue="JfQ65/0ZQBU7UGKJJliRjFEAiWiLfz9ddwC41RxwvEfrhUyB7cg2Y7bysWiOIMRAPHRWBom6RUhtB3eNCUn48Q==" saltValue="TgDUvHLlLFo4G2H3T/fqIw==" spinCount="100000" sheet="1" objects="1" scenarios="1" selectLockedCells="1"/>
  <mergeCells count="30">
    <mergeCell ref="B15:G15"/>
    <mergeCell ref="A70:G70"/>
    <mergeCell ref="A46:E46"/>
    <mergeCell ref="A71:B71"/>
    <mergeCell ref="A51:G51"/>
    <mergeCell ref="A57:G57"/>
    <mergeCell ref="B17:C17"/>
    <mergeCell ref="A23:E23"/>
    <mergeCell ref="A20:G20"/>
    <mergeCell ref="F72:F79"/>
    <mergeCell ref="B55:F55"/>
    <mergeCell ref="B62:F62"/>
    <mergeCell ref="B16:C16"/>
    <mergeCell ref="E16:F16"/>
    <mergeCell ref="A65:G65"/>
    <mergeCell ref="B18:C18"/>
    <mergeCell ref="D18:G18"/>
    <mergeCell ref="A27:E27"/>
    <mergeCell ref="A1:G1"/>
    <mergeCell ref="A2:G2"/>
    <mergeCell ref="B9:C9"/>
    <mergeCell ref="B10:C10"/>
    <mergeCell ref="B14:E14"/>
    <mergeCell ref="A5:G5"/>
    <mergeCell ref="D10:E10"/>
    <mergeCell ref="F10:G10"/>
    <mergeCell ref="E9:F9"/>
    <mergeCell ref="B11:G11"/>
    <mergeCell ref="B12:G12"/>
    <mergeCell ref="B13:E13"/>
  </mergeCells>
  <dataValidations count="7">
    <dataValidation type="list" allowBlank="1" showErrorMessage="1" sqref="F24:F25">
      <formula1>"Selecione,SIM,NÃO"</formula1>
    </dataValidation>
    <dataValidation type="list" allowBlank="1" showErrorMessage="1" sqref="B18 B22">
      <formula1>"Ativo,Aposentado,Prof. Visitante,Selecione"</formula1>
    </dataValidation>
    <dataValidation allowBlank="1" showErrorMessage="1" sqref="H18 H22"/>
    <dataValidation type="list" allowBlank="1" showInputMessage="1" showErrorMessage="1" sqref="E16">
      <formula1>"Selecione, Ativo, Aposentado, Prof. Visitante"</formula1>
    </dataValidation>
    <dataValidation type="date" showInputMessage="1" showErrorMessage="1" errorTitle="ATENÇÃO:" error="Verifique se a data está correta e/ou o formato:_x000a__x000a_dd/mm/aaaa" sqref="G24:G25">
      <formula1>44927</formula1>
      <formula2>47848</formula2>
    </dataValidation>
    <dataValidation type="date" allowBlank="1" showInputMessage="1" showErrorMessage="1" errorTitle="ATENÇÃO:" error="Verifique se a data está correta e/ou o formato:_x000a__x000a_dd/mm/aaaa" sqref="F28:F44 F47:F64 F66:F69">
      <formula1>44927</formula1>
      <formula2>47848</formula2>
    </dataValidation>
    <dataValidation type="time" allowBlank="1" showInputMessage="1" showErrorMessage="1" errorTitle="ATENÇÃO:" error="Informe um formato válido:_x000a__x000a_hh:mm_x000a__x000a_Ex: _x000a_trinta minutos = 00:30_x000a_uma hora = 01:00" sqref="G47:G64 G66:G69">
      <formula1>0</formula1>
      <formula2>0.833333333333333</formula2>
    </dataValidation>
  </dataValidations>
  <printOptions horizontalCentered="1" verticalCentered="1"/>
  <pageMargins left="0.51181102362204722" right="0.51181102362204722" top="0.78740157480314965" bottom="0.78740157480314965" header="0.31496062992125984" footer="0.31496062992125984"/>
  <pageSetup paperSize="9" scale="52" orientation="portrait" horizontalDpi="1200" r:id="rId1"/>
  <ignoredErrors>
    <ignoredError sqref="D74 D76" formula="1"/>
    <ignoredError sqref="E74 E75:E78"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2"/>
  <sheetViews>
    <sheetView showGridLines="0" view="pageBreakPreview" zoomScaleNormal="100" zoomScaleSheetLayoutView="100" workbookViewId="0">
      <selection activeCell="B9" sqref="B9:C9"/>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9" width="16.85546875" style="3" customWidth="1"/>
    <col min="10" max="16384" width="9.140625" style="3"/>
  </cols>
  <sheetData>
    <row r="1" spans="1:36" ht="18.75" customHeight="1" x14ac:dyDescent="0.25">
      <c r="A1" s="192" t="s">
        <v>55</v>
      </c>
      <c r="B1" s="193"/>
      <c r="C1" s="193"/>
      <c r="D1" s="193"/>
      <c r="E1" s="193"/>
      <c r="F1" s="193"/>
      <c r="G1" s="193"/>
      <c r="H1" s="193"/>
      <c r="I1" s="193"/>
    </row>
    <row r="2" spans="1:36" ht="18.75" customHeight="1" x14ac:dyDescent="0.25">
      <c r="A2" s="192" t="s">
        <v>56</v>
      </c>
      <c r="B2" s="193"/>
      <c r="C2" s="193"/>
      <c r="D2" s="193"/>
      <c r="E2" s="193"/>
      <c r="F2" s="193"/>
      <c r="G2" s="193"/>
      <c r="H2" s="193"/>
      <c r="I2" s="193"/>
    </row>
    <row r="3" spans="1:36" ht="18.75" x14ac:dyDescent="0.25">
      <c r="A3" s="14"/>
      <c r="B3" s="15"/>
      <c r="C3" s="15"/>
      <c r="D3" s="15"/>
      <c r="E3" s="15"/>
      <c r="F3" s="15"/>
      <c r="G3" s="15"/>
    </row>
    <row r="4" spans="1:36" ht="18.75" x14ac:dyDescent="0.25">
      <c r="A4" s="18"/>
      <c r="B4" s="19"/>
      <c r="C4" s="19"/>
      <c r="D4" s="19"/>
      <c r="E4" s="19"/>
      <c r="F4" s="19"/>
      <c r="G4" s="19"/>
    </row>
    <row r="5" spans="1:36" ht="18.75" customHeight="1" x14ac:dyDescent="0.25">
      <c r="A5" s="192" t="s">
        <v>97</v>
      </c>
      <c r="B5" s="193"/>
      <c r="C5" s="193"/>
      <c r="D5" s="193"/>
      <c r="E5" s="193"/>
      <c r="F5" s="193"/>
      <c r="G5" s="193"/>
      <c r="H5" s="193"/>
      <c r="I5" s="193"/>
    </row>
    <row r="6" spans="1:36" x14ac:dyDescent="0.25">
      <c r="A6" s="21"/>
      <c r="B6" s="17"/>
      <c r="C6" s="17"/>
      <c r="D6" s="17"/>
      <c r="E6" s="17"/>
      <c r="F6" s="17"/>
      <c r="G6" s="17"/>
    </row>
    <row r="7" spans="1:36" x14ac:dyDescent="0.25">
      <c r="A7" s="23" t="s">
        <v>44</v>
      </c>
      <c r="B7" s="24"/>
      <c r="C7" s="24"/>
      <c r="D7" s="24"/>
      <c r="E7" s="24"/>
      <c r="F7" s="24"/>
      <c r="G7" s="24"/>
    </row>
    <row r="8" spans="1:36" x14ac:dyDescent="0.25">
      <c r="A8" s="7"/>
      <c r="B8" s="24"/>
      <c r="C8" s="24"/>
      <c r="D8" s="24"/>
      <c r="E8" s="24"/>
      <c r="F8" s="24"/>
      <c r="G8" s="24"/>
    </row>
    <row r="9" spans="1:36" x14ac:dyDescent="0.25">
      <c r="A9" s="7" t="s">
        <v>9</v>
      </c>
      <c r="B9" s="195"/>
      <c r="C9" s="195"/>
      <c r="D9" s="5" t="s">
        <v>10</v>
      </c>
      <c r="E9" s="200">
        <f ca="1">NOW()</f>
        <v>45504.684266435186</v>
      </c>
      <c r="F9" s="200"/>
      <c r="G9" s="24"/>
    </row>
    <row r="10" spans="1:36" x14ac:dyDescent="0.25">
      <c r="A10" s="7" t="s">
        <v>11</v>
      </c>
      <c r="B10" s="196"/>
      <c r="C10" s="196"/>
      <c r="D10" s="198" t="s">
        <v>45</v>
      </c>
      <c r="E10" s="198"/>
      <c r="F10" s="195"/>
      <c r="G10" s="195"/>
    </row>
    <row r="11" spans="1:36" x14ac:dyDescent="0.25">
      <c r="A11" s="7" t="s">
        <v>12</v>
      </c>
      <c r="B11" s="195"/>
      <c r="C11" s="195"/>
      <c r="D11" s="195"/>
      <c r="E11" s="195"/>
      <c r="F11" s="195"/>
      <c r="G11" s="195"/>
    </row>
    <row r="12" spans="1:36" x14ac:dyDescent="0.25">
      <c r="A12" s="7" t="s">
        <v>13</v>
      </c>
      <c r="B12" s="195"/>
      <c r="C12" s="195"/>
      <c r="D12" s="195"/>
      <c r="E12" s="195"/>
      <c r="F12" s="195"/>
      <c r="G12" s="195"/>
    </row>
    <row r="13" spans="1:36" x14ac:dyDescent="0.25">
      <c r="A13" s="7" t="s">
        <v>14</v>
      </c>
      <c r="B13" s="197"/>
      <c r="C13" s="197"/>
      <c r="D13" s="197"/>
      <c r="E13" s="197"/>
      <c r="F13" s="186" t="s">
        <v>0</v>
      </c>
      <c r="G13" s="185"/>
    </row>
    <row r="14" spans="1:36" x14ac:dyDescent="0.25">
      <c r="A14" s="7" t="s">
        <v>15</v>
      </c>
      <c r="B14" s="276"/>
      <c r="C14" s="218"/>
      <c r="D14" s="218"/>
      <c r="E14" s="218"/>
      <c r="F14" s="178" t="s">
        <v>16</v>
      </c>
      <c r="G14" s="164"/>
    </row>
    <row r="15" spans="1:36" x14ac:dyDescent="0.25">
      <c r="A15" s="7" t="s">
        <v>19</v>
      </c>
      <c r="B15" s="195"/>
      <c r="C15" s="195"/>
      <c r="D15" s="5" t="s">
        <v>20</v>
      </c>
      <c r="E15" s="277" t="s">
        <v>67</v>
      </c>
      <c r="F15" s="277"/>
      <c r="G15" s="24"/>
    </row>
    <row r="16" spans="1:36" s="25" customFormat="1" ht="13.5" customHeight="1" x14ac:dyDescent="0.2">
      <c r="A16" s="7" t="s">
        <v>18</v>
      </c>
      <c r="B16" s="196"/>
      <c r="C16" s="196"/>
      <c r="D16" s="176" t="s">
        <v>21</v>
      </c>
      <c r="E16" s="11"/>
      <c r="F16" s="176" t="s">
        <v>22</v>
      </c>
      <c r="G16" s="177"/>
      <c r="R16" s="24"/>
      <c r="S16" s="24"/>
      <c r="T16" s="24"/>
      <c r="U16" s="24"/>
      <c r="V16" s="24"/>
      <c r="W16" s="24"/>
      <c r="X16" s="24"/>
      <c r="Y16" s="24"/>
      <c r="Z16" s="24"/>
      <c r="AA16" s="24"/>
      <c r="AB16" s="24"/>
      <c r="AC16" s="24"/>
      <c r="AD16" s="24"/>
      <c r="AE16" s="24"/>
      <c r="AF16" s="24"/>
      <c r="AG16" s="24"/>
      <c r="AH16" s="24"/>
      <c r="AI16" s="24"/>
      <c r="AJ16" s="24"/>
    </row>
    <row r="17" spans="1:36" s="183" customFormat="1" ht="13.5" customHeight="1" x14ac:dyDescent="0.2">
      <c r="A17" s="179"/>
      <c r="B17" s="180"/>
      <c r="C17" s="180"/>
      <c r="D17" s="181"/>
      <c r="E17" s="182"/>
      <c r="F17" s="181"/>
      <c r="G17" s="180"/>
      <c r="R17" s="184"/>
      <c r="S17" s="184"/>
      <c r="T17" s="184"/>
      <c r="U17" s="184"/>
      <c r="V17" s="184"/>
      <c r="W17" s="184"/>
      <c r="X17" s="184"/>
      <c r="Y17" s="184"/>
      <c r="Z17" s="184"/>
      <c r="AA17" s="184"/>
      <c r="AB17" s="184"/>
      <c r="AC17" s="184"/>
      <c r="AD17" s="184"/>
      <c r="AE17" s="184"/>
      <c r="AF17" s="184"/>
      <c r="AG17" s="184"/>
      <c r="AH17" s="184"/>
      <c r="AI17" s="184"/>
      <c r="AJ17" s="184"/>
    </row>
    <row r="18" spans="1:36" x14ac:dyDescent="0.25">
      <c r="A18" s="23" t="s">
        <v>82</v>
      </c>
      <c r="B18" s="24"/>
      <c r="C18" s="24"/>
      <c r="D18" s="24"/>
      <c r="E18" s="29"/>
      <c r="F18" s="24"/>
      <c r="G18" s="24"/>
    </row>
    <row r="19" spans="1:36" x14ac:dyDescent="0.25">
      <c r="A19" s="233" t="s">
        <v>83</v>
      </c>
      <c r="B19" s="234"/>
      <c r="C19" s="234"/>
      <c r="D19" s="234"/>
      <c r="E19" s="234"/>
      <c r="F19" s="234"/>
      <c r="G19" s="234"/>
      <c r="H19" s="234"/>
      <c r="I19" s="234"/>
    </row>
    <row r="20" spans="1:36" x14ac:dyDescent="0.25">
      <c r="A20" s="23" t="s">
        <v>84</v>
      </c>
      <c r="B20" s="24"/>
      <c r="C20" s="24"/>
      <c r="D20" s="24"/>
      <c r="E20" s="29"/>
      <c r="F20" s="24"/>
      <c r="G20" s="24"/>
    </row>
    <row r="21" spans="1:36" ht="15.75" thickBot="1" x14ac:dyDescent="0.3">
      <c r="A21" s="274"/>
      <c r="B21" s="275"/>
      <c r="C21" s="275"/>
      <c r="D21" s="275"/>
      <c r="E21" s="275"/>
      <c r="F21" s="275"/>
      <c r="G21" s="275"/>
    </row>
    <row r="22" spans="1:36" ht="66" customHeight="1" x14ac:dyDescent="0.25">
      <c r="A22" s="270" t="s">
        <v>8</v>
      </c>
      <c r="B22" s="223"/>
      <c r="C22" s="223"/>
      <c r="D22" s="223"/>
      <c r="E22" s="223"/>
      <c r="F22" s="223"/>
      <c r="G22" s="115" t="s">
        <v>59</v>
      </c>
      <c r="H22" s="116" t="s">
        <v>81</v>
      </c>
      <c r="I22" s="117" t="s">
        <v>94</v>
      </c>
    </row>
    <row r="23" spans="1:36" ht="15" customHeight="1" x14ac:dyDescent="0.25">
      <c r="A23" s="118" t="s">
        <v>65</v>
      </c>
      <c r="B23" s="119"/>
      <c r="C23" s="119"/>
      <c r="D23" s="119"/>
      <c r="E23" s="53"/>
      <c r="F23" s="120"/>
      <c r="G23" s="165"/>
      <c r="H23" s="1">
        <v>0</v>
      </c>
      <c r="I23" s="239">
        <f>SUM(H23:H29)</f>
        <v>0</v>
      </c>
    </row>
    <row r="24" spans="1:36" ht="15" customHeight="1" x14ac:dyDescent="0.25">
      <c r="A24" s="121" t="s">
        <v>60</v>
      </c>
      <c r="B24" s="122"/>
      <c r="C24" s="122"/>
      <c r="D24" s="122"/>
      <c r="E24" s="53"/>
      <c r="F24" s="120"/>
      <c r="G24" s="109"/>
      <c r="H24" s="1">
        <v>0</v>
      </c>
      <c r="I24" s="240"/>
    </row>
    <row r="25" spans="1:36" x14ac:dyDescent="0.25">
      <c r="A25" s="123" t="s">
        <v>62</v>
      </c>
      <c r="B25" s="54"/>
      <c r="C25" s="54"/>
      <c r="D25" s="54"/>
      <c r="E25" s="54"/>
      <c r="F25" s="124"/>
      <c r="G25" s="109"/>
      <c r="H25" s="1">
        <v>0</v>
      </c>
      <c r="I25" s="240"/>
    </row>
    <row r="26" spans="1:36" x14ac:dyDescent="0.25">
      <c r="A26" s="123" t="s">
        <v>66</v>
      </c>
      <c r="B26" s="54"/>
      <c r="C26" s="54"/>
      <c r="D26" s="54"/>
      <c r="E26" s="54"/>
      <c r="F26" s="124"/>
      <c r="G26" s="109"/>
      <c r="H26" s="1">
        <v>0</v>
      </c>
      <c r="I26" s="240"/>
    </row>
    <row r="27" spans="1:36" x14ac:dyDescent="0.25">
      <c r="A27" s="123" t="s">
        <v>61</v>
      </c>
      <c r="B27" s="54"/>
      <c r="C27" s="54"/>
      <c r="D27" s="54"/>
      <c r="E27" s="54"/>
      <c r="F27" s="124"/>
      <c r="G27" s="109"/>
      <c r="H27" s="1">
        <v>0</v>
      </c>
      <c r="I27" s="240"/>
    </row>
    <row r="28" spans="1:36" x14ac:dyDescent="0.25">
      <c r="A28" s="123" t="s">
        <v>64</v>
      </c>
      <c r="B28" s="54"/>
      <c r="C28" s="54"/>
      <c r="D28" s="54"/>
      <c r="E28" s="54"/>
      <c r="F28" s="124"/>
      <c r="G28" s="109"/>
      <c r="H28" s="1">
        <v>0</v>
      </c>
      <c r="I28" s="240"/>
    </row>
    <row r="29" spans="1:36" ht="15.75" thickBot="1" x14ac:dyDescent="0.3">
      <c r="A29" s="125" t="s">
        <v>63</v>
      </c>
      <c r="B29" s="59"/>
      <c r="C29" s="59"/>
      <c r="D29" s="59"/>
      <c r="E29" s="59"/>
      <c r="F29" s="126"/>
      <c r="G29" s="111"/>
      <c r="H29" s="2">
        <v>0</v>
      </c>
      <c r="I29" s="241"/>
    </row>
    <row r="30" spans="1:36" ht="15.75" thickBot="1" x14ac:dyDescent="0.3">
      <c r="A30" s="127"/>
      <c r="B30" s="127"/>
      <c r="C30" s="127"/>
      <c r="D30" s="127"/>
      <c r="E30" s="127"/>
      <c r="F30" s="128"/>
      <c r="G30" s="129"/>
      <c r="H30" s="130"/>
      <c r="I30" s="131"/>
    </row>
    <row r="31" spans="1:36" ht="56.25" customHeight="1" x14ac:dyDescent="0.25">
      <c r="A31" s="271" t="s">
        <v>8</v>
      </c>
      <c r="B31" s="224"/>
      <c r="C31" s="224"/>
      <c r="D31" s="224"/>
      <c r="E31" s="224"/>
      <c r="F31" s="224"/>
      <c r="G31" s="262" t="s">
        <v>59</v>
      </c>
      <c r="H31" s="260" t="s">
        <v>81</v>
      </c>
      <c r="I31" s="247" t="s">
        <v>95</v>
      </c>
    </row>
    <row r="32" spans="1:36" x14ac:dyDescent="0.25">
      <c r="A32" s="272" t="s">
        <v>98</v>
      </c>
      <c r="B32" s="273"/>
      <c r="C32" s="273"/>
      <c r="D32" s="273"/>
      <c r="E32" s="273"/>
      <c r="F32" s="273"/>
      <c r="G32" s="263"/>
      <c r="H32" s="261"/>
      <c r="I32" s="248"/>
    </row>
    <row r="33" spans="1:10" ht="15" customHeight="1" x14ac:dyDescent="0.25">
      <c r="A33" s="264" t="s">
        <v>88</v>
      </c>
      <c r="B33" s="265"/>
      <c r="C33" s="265"/>
      <c r="D33" s="265"/>
      <c r="E33" s="265"/>
      <c r="F33" s="266"/>
      <c r="G33" s="166"/>
      <c r="H33" s="167">
        <v>0</v>
      </c>
      <c r="I33" s="239">
        <f>((H36-H33)-(H35-H34))</f>
        <v>0</v>
      </c>
    </row>
    <row r="34" spans="1:10" ht="15" customHeight="1" x14ac:dyDescent="0.25">
      <c r="A34" s="267" t="s">
        <v>87</v>
      </c>
      <c r="B34" s="268"/>
      <c r="C34" s="268"/>
      <c r="D34" s="268"/>
      <c r="E34" s="268"/>
      <c r="F34" s="269"/>
      <c r="G34" s="166"/>
      <c r="H34" s="167">
        <v>0</v>
      </c>
      <c r="I34" s="240"/>
    </row>
    <row r="35" spans="1:10" ht="15" customHeight="1" x14ac:dyDescent="0.25">
      <c r="A35" s="267" t="s">
        <v>86</v>
      </c>
      <c r="B35" s="268"/>
      <c r="C35" s="268"/>
      <c r="D35" s="268"/>
      <c r="E35" s="268"/>
      <c r="F35" s="269"/>
      <c r="G35" s="109"/>
      <c r="H35" s="167">
        <v>0</v>
      </c>
      <c r="I35" s="240"/>
    </row>
    <row r="36" spans="1:10" ht="15.75" customHeight="1" thickBot="1" x14ac:dyDescent="0.3">
      <c r="A36" s="255" t="s">
        <v>85</v>
      </c>
      <c r="B36" s="256"/>
      <c r="C36" s="256"/>
      <c r="D36" s="256"/>
      <c r="E36" s="256"/>
      <c r="F36" s="257"/>
      <c r="G36" s="111"/>
      <c r="H36" s="168">
        <v>0</v>
      </c>
      <c r="I36" s="241"/>
    </row>
    <row r="37" spans="1:10" ht="15.75" thickBot="1" x14ac:dyDescent="0.3">
      <c r="A37" s="132"/>
      <c r="B37" s="132"/>
      <c r="C37" s="132"/>
      <c r="D37" s="132"/>
      <c r="E37" s="132"/>
      <c r="F37" s="133"/>
      <c r="G37" s="134"/>
      <c r="H37" s="130"/>
      <c r="I37" s="131"/>
    </row>
    <row r="38" spans="1:10" ht="90" x14ac:dyDescent="0.25">
      <c r="A38" s="258" t="s">
        <v>8</v>
      </c>
      <c r="B38" s="259"/>
      <c r="C38" s="259"/>
      <c r="D38" s="259"/>
      <c r="E38" s="259"/>
      <c r="F38" s="259"/>
      <c r="G38" s="50" t="s">
        <v>59</v>
      </c>
      <c r="H38" s="116" t="s">
        <v>30</v>
      </c>
      <c r="I38" s="117" t="s">
        <v>96</v>
      </c>
    </row>
    <row r="39" spans="1:10" x14ac:dyDescent="0.25">
      <c r="A39" s="135" t="s">
        <v>72</v>
      </c>
      <c r="B39" s="124"/>
      <c r="C39" s="124"/>
      <c r="D39" s="124"/>
      <c r="E39" s="124"/>
      <c r="F39" s="124"/>
      <c r="G39" s="109"/>
      <c r="H39" s="169"/>
      <c r="I39" s="242">
        <f>SUMPRODUCT(H39:H42)*"01:10"</f>
        <v>0</v>
      </c>
    </row>
    <row r="40" spans="1:10" x14ac:dyDescent="0.25">
      <c r="A40" s="135" t="s">
        <v>73</v>
      </c>
      <c r="B40" s="124"/>
      <c r="C40" s="124"/>
      <c r="D40" s="124"/>
      <c r="E40" s="124"/>
      <c r="F40" s="124"/>
      <c r="G40" s="109"/>
      <c r="H40" s="169"/>
      <c r="I40" s="242"/>
      <c r="J40" s="136"/>
    </row>
    <row r="41" spans="1:10" x14ac:dyDescent="0.25">
      <c r="A41" s="135" t="s">
        <v>74</v>
      </c>
      <c r="B41" s="124"/>
      <c r="C41" s="124"/>
      <c r="D41" s="124"/>
      <c r="E41" s="124"/>
      <c r="F41" s="124"/>
      <c r="G41" s="109"/>
      <c r="H41" s="169"/>
      <c r="I41" s="242"/>
    </row>
    <row r="42" spans="1:10" x14ac:dyDescent="0.25">
      <c r="A42" s="135" t="s">
        <v>75</v>
      </c>
      <c r="B42" s="124"/>
      <c r="C42" s="124"/>
      <c r="D42" s="124"/>
      <c r="E42" s="124"/>
      <c r="F42" s="124"/>
      <c r="G42" s="109"/>
      <c r="H42" s="169"/>
      <c r="I42" s="242"/>
    </row>
    <row r="43" spans="1:10" x14ac:dyDescent="0.25">
      <c r="A43" s="135" t="s">
        <v>68</v>
      </c>
      <c r="B43" s="54"/>
      <c r="C43" s="54"/>
      <c r="D43" s="54"/>
      <c r="E43" s="54"/>
      <c r="F43" s="124"/>
      <c r="G43" s="109"/>
      <c r="H43" s="169"/>
      <c r="I43" s="242">
        <f>SUMPRODUCT(H43:H46)*"00:50"</f>
        <v>0</v>
      </c>
    </row>
    <row r="44" spans="1:10" x14ac:dyDescent="0.25">
      <c r="A44" s="135" t="s">
        <v>70</v>
      </c>
      <c r="B44" s="54"/>
      <c r="C44" s="54"/>
      <c r="D44" s="54"/>
      <c r="E44" s="54"/>
      <c r="F44" s="124"/>
      <c r="G44" s="109"/>
      <c r="H44" s="169"/>
      <c r="I44" s="242"/>
    </row>
    <row r="45" spans="1:10" x14ac:dyDescent="0.25">
      <c r="A45" s="135" t="s">
        <v>69</v>
      </c>
      <c r="B45" s="54"/>
      <c r="C45" s="54"/>
      <c r="D45" s="54"/>
      <c r="E45" s="54"/>
      <c r="F45" s="124"/>
      <c r="G45" s="109"/>
      <c r="H45" s="169"/>
      <c r="I45" s="242"/>
    </row>
    <row r="46" spans="1:10" x14ac:dyDescent="0.25">
      <c r="A46" s="135" t="s">
        <v>71</v>
      </c>
      <c r="B46" s="54"/>
      <c r="C46" s="54"/>
      <c r="D46" s="54"/>
      <c r="E46" s="54"/>
      <c r="F46" s="124"/>
      <c r="G46" s="109"/>
      <c r="H46" s="169"/>
      <c r="I46" s="242"/>
    </row>
    <row r="47" spans="1:10" x14ac:dyDescent="0.25">
      <c r="A47" s="135" t="s">
        <v>76</v>
      </c>
      <c r="B47" s="54"/>
      <c r="C47" s="54"/>
      <c r="D47" s="54"/>
      <c r="E47" s="54"/>
      <c r="F47" s="124"/>
      <c r="G47" s="109"/>
      <c r="H47" s="169"/>
      <c r="I47" s="242">
        <f>SUMPRODUCT(H47:H50)*"01:00"</f>
        <v>0</v>
      </c>
    </row>
    <row r="48" spans="1:10" x14ac:dyDescent="0.25">
      <c r="A48" s="135" t="s">
        <v>79</v>
      </c>
      <c r="B48" s="54"/>
      <c r="C48" s="54"/>
      <c r="D48" s="54"/>
      <c r="E48" s="54"/>
      <c r="F48" s="124"/>
      <c r="G48" s="109"/>
      <c r="H48" s="169"/>
      <c r="I48" s="242"/>
    </row>
    <row r="49" spans="1:11" x14ac:dyDescent="0.25">
      <c r="A49" s="135" t="s">
        <v>78</v>
      </c>
      <c r="B49" s="54"/>
      <c r="C49" s="54"/>
      <c r="D49" s="54"/>
      <c r="E49" s="54"/>
      <c r="F49" s="124"/>
      <c r="G49" s="109"/>
      <c r="H49" s="169"/>
      <c r="I49" s="242"/>
    </row>
    <row r="50" spans="1:11" ht="15.75" thickBot="1" x14ac:dyDescent="0.3">
      <c r="A50" s="137" t="s">
        <v>77</v>
      </c>
      <c r="B50" s="59"/>
      <c r="C50" s="59"/>
      <c r="D50" s="59"/>
      <c r="E50" s="59"/>
      <c r="F50" s="126"/>
      <c r="G50" s="111"/>
      <c r="H50" s="170"/>
      <c r="I50" s="242"/>
      <c r="K50" s="138"/>
    </row>
    <row r="51" spans="1:11" ht="15.75" thickBot="1" x14ac:dyDescent="0.3">
      <c r="A51" s="68"/>
      <c r="B51" s="139"/>
      <c r="C51" s="139"/>
      <c r="D51" s="139"/>
      <c r="E51" s="139"/>
      <c r="F51" s="13"/>
      <c r="G51" s="40"/>
      <c r="H51" s="48"/>
      <c r="I51" s="140">
        <f>SUM(I39:I50)</f>
        <v>0</v>
      </c>
    </row>
    <row r="52" spans="1:11" ht="15.75" thickBot="1" x14ac:dyDescent="0.3">
      <c r="J52" s="136"/>
    </row>
    <row r="53" spans="1:11" ht="58.5" customHeight="1" x14ac:dyDescent="0.25">
      <c r="A53" s="270" t="s">
        <v>8</v>
      </c>
      <c r="B53" s="223"/>
      <c r="C53" s="223"/>
      <c r="D53" s="223"/>
      <c r="E53" s="223"/>
      <c r="F53" s="223"/>
      <c r="G53" s="50" t="s">
        <v>59</v>
      </c>
      <c r="H53" s="116" t="s">
        <v>81</v>
      </c>
      <c r="I53" s="117" t="s">
        <v>95</v>
      </c>
    </row>
    <row r="54" spans="1:11" x14ac:dyDescent="0.25">
      <c r="A54" s="135" t="s">
        <v>100</v>
      </c>
      <c r="B54" s="54"/>
      <c r="C54" s="54"/>
      <c r="D54" s="54"/>
      <c r="E54" s="54"/>
      <c r="F54" s="120"/>
      <c r="G54" s="109"/>
      <c r="H54" s="110">
        <v>0</v>
      </c>
      <c r="I54" s="242">
        <f>SUM(H54:H56)</f>
        <v>0</v>
      </c>
    </row>
    <row r="55" spans="1:11" x14ac:dyDescent="0.25">
      <c r="A55" s="141" t="s">
        <v>80</v>
      </c>
      <c r="B55" s="52"/>
      <c r="C55" s="53"/>
      <c r="D55" s="54"/>
      <c r="E55" s="54"/>
      <c r="F55" s="120"/>
      <c r="G55" s="109"/>
      <c r="H55" s="110">
        <v>0</v>
      </c>
      <c r="I55" s="242"/>
    </row>
    <row r="56" spans="1:11" ht="15.75" thickBot="1" x14ac:dyDescent="0.3">
      <c r="A56" s="142" t="s">
        <v>80</v>
      </c>
      <c r="B56" s="57"/>
      <c r="C56" s="58"/>
      <c r="D56" s="59"/>
      <c r="E56" s="59"/>
      <c r="F56" s="143"/>
      <c r="G56" s="111"/>
      <c r="H56" s="112">
        <v>0</v>
      </c>
      <c r="I56" s="243"/>
    </row>
    <row r="58" spans="1:11" ht="28.5" customHeight="1" x14ac:dyDescent="0.25">
      <c r="A58" s="228" t="s">
        <v>23</v>
      </c>
      <c r="B58" s="228"/>
      <c r="C58" s="228"/>
      <c r="D58" s="228"/>
      <c r="E58" s="228"/>
      <c r="F58" s="228"/>
      <c r="G58" s="228"/>
      <c r="H58" s="228"/>
    </row>
    <row r="59" spans="1:11" x14ac:dyDescent="0.25">
      <c r="A59" s="66"/>
      <c r="B59" s="66"/>
      <c r="C59" s="66"/>
      <c r="D59" s="66"/>
      <c r="E59" s="66"/>
      <c r="F59" s="66"/>
      <c r="G59" s="66"/>
    </row>
    <row r="60" spans="1:11" x14ac:dyDescent="0.25">
      <c r="A60" s="66"/>
      <c r="B60" s="66"/>
      <c r="C60" s="66"/>
      <c r="D60" s="66"/>
      <c r="E60" s="66"/>
      <c r="F60" s="66"/>
      <c r="G60" s="66"/>
    </row>
    <row r="61" spans="1:11" x14ac:dyDescent="0.25">
      <c r="A61" s="66"/>
      <c r="B61" s="68"/>
      <c r="C61" s="68"/>
      <c r="D61" s="68"/>
      <c r="E61" s="68"/>
      <c r="F61" s="68"/>
      <c r="G61" s="66"/>
    </row>
    <row r="62" spans="1:11" x14ac:dyDescent="0.25">
      <c r="A62" s="66"/>
      <c r="B62" s="204" t="s">
        <v>89</v>
      </c>
      <c r="C62" s="205"/>
      <c r="D62" s="205"/>
      <c r="E62" s="205"/>
      <c r="F62" s="205"/>
      <c r="G62" s="66"/>
    </row>
    <row r="63" spans="1:11" ht="15.75" thickBot="1" x14ac:dyDescent="0.3">
      <c r="A63" s="144"/>
      <c r="B63" s="145"/>
      <c r="C63" s="145"/>
      <c r="D63" s="145"/>
      <c r="E63" s="145"/>
      <c r="F63" s="145"/>
      <c r="G63" s="144"/>
      <c r="H63" s="146"/>
      <c r="I63" s="146"/>
    </row>
    <row r="64" spans="1:11" ht="44.25" customHeight="1" x14ac:dyDescent="0.25">
      <c r="A64" s="254" t="s">
        <v>25</v>
      </c>
      <c r="B64" s="254"/>
      <c r="C64" s="254"/>
      <c r="D64" s="254"/>
      <c r="E64" s="254"/>
      <c r="F64" s="254"/>
      <c r="G64" s="254"/>
      <c r="H64" s="254"/>
    </row>
    <row r="65" spans="1:9" x14ac:dyDescent="0.25">
      <c r="A65" s="13"/>
      <c r="B65" s="13"/>
      <c r="C65" s="13"/>
      <c r="D65" s="13"/>
      <c r="E65" s="13"/>
      <c r="F65" s="13"/>
      <c r="G65" s="13"/>
    </row>
    <row r="66" spans="1:9" x14ac:dyDescent="0.25">
      <c r="A66" s="13"/>
      <c r="B66" s="13"/>
      <c r="C66" s="13"/>
      <c r="D66" s="13"/>
      <c r="E66" s="13"/>
      <c r="F66" s="13"/>
      <c r="G66" s="13"/>
    </row>
    <row r="67" spans="1:9" x14ac:dyDescent="0.25">
      <c r="A67" s="147"/>
      <c r="B67" s="72"/>
      <c r="C67" s="72"/>
      <c r="D67" s="72"/>
      <c r="E67" s="72"/>
      <c r="F67" s="72"/>
      <c r="G67" s="72"/>
    </row>
    <row r="68" spans="1:9" x14ac:dyDescent="0.25">
      <c r="A68" s="147"/>
      <c r="B68" s="72"/>
      <c r="C68" s="72"/>
      <c r="D68" s="72"/>
      <c r="E68" s="72"/>
      <c r="F68" s="72"/>
      <c r="G68" s="72"/>
    </row>
    <row r="69" spans="1:9" x14ac:dyDescent="0.25">
      <c r="A69" s="147"/>
      <c r="B69" s="206" t="s">
        <v>26</v>
      </c>
      <c r="C69" s="205"/>
      <c r="D69" s="205"/>
      <c r="E69" s="205"/>
      <c r="F69" s="205"/>
      <c r="G69" s="72"/>
    </row>
    <row r="70" spans="1:9" x14ac:dyDescent="0.25">
      <c r="A70" s="148"/>
      <c r="B70" s="75"/>
      <c r="C70" s="75"/>
      <c r="D70" s="75"/>
      <c r="E70" s="75"/>
      <c r="F70" s="75"/>
      <c r="G70" s="148"/>
      <c r="H70" s="149"/>
      <c r="I70" s="149"/>
    </row>
    <row r="71" spans="1:9" x14ac:dyDescent="0.25">
      <c r="A71" s="77"/>
      <c r="B71" s="62"/>
      <c r="C71" s="62"/>
      <c r="D71" s="62"/>
      <c r="E71" s="62"/>
      <c r="F71" s="40"/>
      <c r="G71" s="60"/>
    </row>
    <row r="72" spans="1:9" x14ac:dyDescent="0.25">
      <c r="A72" s="238" t="s">
        <v>46</v>
      </c>
      <c r="B72" s="238"/>
      <c r="C72" s="238"/>
      <c r="D72" s="238"/>
      <c r="E72" s="238"/>
      <c r="F72" s="238"/>
      <c r="G72" s="238"/>
      <c r="H72" s="238"/>
      <c r="I72" s="238"/>
    </row>
    <row r="73" spans="1:9" x14ac:dyDescent="0.25">
      <c r="A73" s="24" t="s">
        <v>50</v>
      </c>
      <c r="B73" s="62"/>
      <c r="C73" s="62"/>
      <c r="D73" s="62"/>
      <c r="E73" s="62"/>
      <c r="F73" s="40"/>
      <c r="G73" s="60"/>
    </row>
    <row r="74" spans="1:9" x14ac:dyDescent="0.25">
      <c r="A74" s="24" t="s">
        <v>49</v>
      </c>
      <c r="B74" s="62"/>
      <c r="C74" s="62"/>
      <c r="D74" s="62"/>
      <c r="E74" s="62"/>
      <c r="F74" s="80"/>
      <c r="G74" s="60"/>
    </row>
    <row r="75" spans="1:9" x14ac:dyDescent="0.25">
      <c r="A75" s="24" t="s">
        <v>90</v>
      </c>
      <c r="B75" s="62"/>
      <c r="C75" s="62"/>
      <c r="D75" s="62"/>
      <c r="E75" s="62"/>
      <c r="F75" s="40"/>
      <c r="G75" s="60"/>
    </row>
    <row r="76" spans="1:9" ht="15.75" thickBot="1" x14ac:dyDescent="0.3">
      <c r="A76" s="24" t="s">
        <v>91</v>
      </c>
      <c r="B76" s="62"/>
      <c r="C76" s="62"/>
      <c r="D76" s="62"/>
      <c r="E76" s="62"/>
      <c r="F76" s="40"/>
      <c r="G76" s="60"/>
    </row>
    <row r="77" spans="1:9" x14ac:dyDescent="0.25">
      <c r="A77" s="249" t="s">
        <v>47</v>
      </c>
      <c r="B77" s="250"/>
      <c r="C77" s="250"/>
      <c r="D77" s="250"/>
      <c r="E77" s="250"/>
      <c r="F77" s="250"/>
      <c r="G77" s="251"/>
    </row>
    <row r="78" spans="1:9" ht="45" x14ac:dyDescent="0.25">
      <c r="A78" s="252" t="s">
        <v>8</v>
      </c>
      <c r="B78" s="253"/>
      <c r="C78" s="150" t="s">
        <v>37</v>
      </c>
      <c r="D78" s="151" t="s">
        <v>58</v>
      </c>
      <c r="E78" s="244" t="s">
        <v>48</v>
      </c>
      <c r="F78" s="244"/>
      <c r="G78" s="152" t="s">
        <v>54</v>
      </c>
    </row>
    <row r="79" spans="1:9" x14ac:dyDescent="0.25">
      <c r="A79" s="153" t="s">
        <v>92</v>
      </c>
      <c r="B79" s="154"/>
      <c r="C79" s="155">
        <v>1.6000000000000001E-3</v>
      </c>
      <c r="D79" s="156">
        <f>I23*24</f>
        <v>0</v>
      </c>
      <c r="E79" s="245">
        <v>29760.95</v>
      </c>
      <c r="F79" s="245"/>
      <c r="G79" s="157">
        <f>$E$79*D79*C79</f>
        <v>0</v>
      </c>
    </row>
    <row r="80" spans="1:9" ht="15.75" thickBot="1" x14ac:dyDescent="0.3">
      <c r="A80" s="158" t="s">
        <v>93</v>
      </c>
      <c r="B80" s="159"/>
      <c r="C80" s="160">
        <v>8.9999999999999998E-4</v>
      </c>
      <c r="D80" s="161">
        <f>(I33+I51+I54)*24</f>
        <v>0</v>
      </c>
      <c r="E80" s="246"/>
      <c r="F80" s="246"/>
      <c r="G80" s="162">
        <f>$E$79*D80*C80</f>
        <v>0</v>
      </c>
    </row>
    <row r="81" spans="1:7" ht="15.75" thickBot="1" x14ac:dyDescent="0.3">
      <c r="A81" s="104"/>
      <c r="B81" s="104"/>
      <c r="C81" s="104"/>
      <c r="D81" s="104"/>
      <c r="E81" s="236" t="s">
        <v>57</v>
      </c>
      <c r="F81" s="237"/>
      <c r="G81" s="163">
        <f>SUM(G79:G80)</f>
        <v>0</v>
      </c>
    </row>
    <row r="82" spans="1:7" x14ac:dyDescent="0.25">
      <c r="A82" s="13"/>
      <c r="B82" s="13"/>
      <c r="C82" s="13"/>
      <c r="D82" s="13"/>
      <c r="E82" s="13"/>
      <c r="F82" s="13"/>
      <c r="G82" s="13"/>
    </row>
  </sheetData>
  <sheetProtection algorithmName="SHA-512" hashValue="i55hdQg+znzEbpHFfCWdiANjmtZrhtwOJETjifoq79t5wwbKxd3CHPezH1gqFGnEOirzP5awcrwD1OIrazQUVQ==" saltValue="DOdXxnOBvBmRe3Gf2djLiw==" spinCount="100000" sheet="1" objects="1" scenarios="1" selectLockedCells="1"/>
  <mergeCells count="45">
    <mergeCell ref="B14:E14"/>
    <mergeCell ref="B15:C15"/>
    <mergeCell ref="E15:F15"/>
    <mergeCell ref="A19:I19"/>
    <mergeCell ref="A1:I1"/>
    <mergeCell ref="A2:I2"/>
    <mergeCell ref="A5:I5"/>
    <mergeCell ref="A31:F31"/>
    <mergeCell ref="A32:F32"/>
    <mergeCell ref="B10:C10"/>
    <mergeCell ref="D10:E10"/>
    <mergeCell ref="F10:G10"/>
    <mergeCell ref="B9:C9"/>
    <mergeCell ref="E9:F9"/>
    <mergeCell ref="B16:C16"/>
    <mergeCell ref="A21:G21"/>
    <mergeCell ref="A22:F22"/>
    <mergeCell ref="B11:G11"/>
    <mergeCell ref="B12:G12"/>
    <mergeCell ref="B13:E13"/>
    <mergeCell ref="A36:F36"/>
    <mergeCell ref="A38:F38"/>
    <mergeCell ref="H31:H32"/>
    <mergeCell ref="G31:G32"/>
    <mergeCell ref="B69:F69"/>
    <mergeCell ref="A33:F33"/>
    <mergeCell ref="A34:F34"/>
    <mergeCell ref="A35:F35"/>
    <mergeCell ref="A53:F53"/>
    <mergeCell ref="E81:F81"/>
    <mergeCell ref="A72:I72"/>
    <mergeCell ref="I23:I29"/>
    <mergeCell ref="I54:I56"/>
    <mergeCell ref="E78:F78"/>
    <mergeCell ref="E79:F80"/>
    <mergeCell ref="I39:I42"/>
    <mergeCell ref="I43:I46"/>
    <mergeCell ref="I47:I50"/>
    <mergeCell ref="I31:I32"/>
    <mergeCell ref="I33:I36"/>
    <mergeCell ref="A77:G77"/>
    <mergeCell ref="A78:B78"/>
    <mergeCell ref="A58:H58"/>
    <mergeCell ref="A64:H64"/>
    <mergeCell ref="B62:F62"/>
  </mergeCells>
  <dataValidations count="3">
    <dataValidation type="date" allowBlank="1" showInputMessage="1" showErrorMessage="1" errorTitle="ATENÇÃO:" error="Verifique se a data está correta e/ou o formato:_x000a__x000a_dd/mm/aaaa" sqref="G54:G56 G23:G30 G39:G51 F65:F71 F73:F76 F59:F63 G33:G37">
      <formula1>44927</formula1>
      <formula2>47848</formula2>
    </dataValidation>
    <dataValidation type="time" allowBlank="1" showInputMessage="1" showErrorMessage="1" errorTitle="ATENÇÃO:" error="Informe um formato válido:_x000a__x000a_hh:mm_x000a__x000a_Ex: _x000a_trinta minutos = 00:30_x000a_uma hora = 01:00" sqref="H54:H56 H33:H36 G73:G76 G59:G63 G65:G71">
      <formula1>0</formula1>
      <formula2>0.833333333333333</formula2>
    </dataValidation>
    <dataValidation type="time" allowBlank="1" showInputMessage="1" showErrorMessage="1" errorTitle="ATENÇÃO:" error="Limite permitido: até duas horas por planejamento_x000a__x000a_Formato válido: hh:mm_x000a__x000a_Ex: _x000a_trinta minutos = 00:30_x000a_duas horas = 02:00" sqref="H23:H29">
      <formula1>0</formula1>
      <formula2>0.0833333333333333</formula2>
    </dataValidation>
  </dataValidations>
  <pageMargins left="0.511811024" right="0.511811024" top="0.78740157499999996" bottom="0.78740157499999996" header="0.31496062000000002" footer="0.31496062000000002"/>
  <pageSetup paperSize="9" scale="47" orientation="portrait" r:id="rId1"/>
  <colBreaks count="1" manualBreakCount="1">
    <brk id="9" max="80" man="1"/>
  </colBreaks>
  <ignoredErrors>
    <ignoredError sqref="I39:I50" formulaRange="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3"/>
  <sheetViews>
    <sheetView showGridLines="0" view="pageBreakPreview" zoomScaleNormal="100" zoomScaleSheetLayoutView="100" workbookViewId="0">
      <selection activeCell="B10" sqref="B10:C10"/>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8" ht="18.75" customHeight="1" x14ac:dyDescent="0.25">
      <c r="A1" s="192" t="s">
        <v>55</v>
      </c>
      <c r="B1" s="193"/>
      <c r="C1" s="193"/>
      <c r="D1" s="193"/>
      <c r="E1" s="193"/>
      <c r="F1" s="193"/>
      <c r="G1" s="193"/>
      <c r="H1" s="193"/>
    </row>
    <row r="2" spans="1:8" ht="18.75" customHeight="1" x14ac:dyDescent="0.25">
      <c r="A2" s="192" t="s">
        <v>106</v>
      </c>
      <c r="B2" s="193"/>
      <c r="C2" s="193"/>
      <c r="D2" s="193"/>
      <c r="E2" s="193"/>
      <c r="F2" s="193"/>
      <c r="G2" s="193"/>
      <c r="H2" s="193"/>
    </row>
    <row r="3" spans="1:8" ht="18.75" x14ac:dyDescent="0.25">
      <c r="A3" s="14"/>
      <c r="B3" s="15"/>
      <c r="C3" s="15"/>
      <c r="D3" s="15"/>
      <c r="E3" s="15"/>
      <c r="F3" s="15"/>
      <c r="G3" s="15"/>
    </row>
    <row r="4" spans="1:8" ht="18.75" x14ac:dyDescent="0.25">
      <c r="A4" s="18"/>
      <c r="B4" s="19"/>
      <c r="C4" s="19"/>
      <c r="D4" s="19"/>
      <c r="E4" s="19"/>
      <c r="F4" s="19"/>
      <c r="G4" s="19"/>
    </row>
    <row r="5" spans="1:8" ht="18.75" customHeight="1" x14ac:dyDescent="0.25">
      <c r="A5" s="192" t="s">
        <v>101</v>
      </c>
      <c r="B5" s="193"/>
      <c r="C5" s="193"/>
      <c r="D5" s="193"/>
      <c r="E5" s="193"/>
      <c r="F5" s="193"/>
      <c r="G5" s="193"/>
      <c r="H5" s="193"/>
    </row>
    <row r="6" spans="1:8" ht="18.75" customHeight="1" x14ac:dyDescent="0.25">
      <c r="A6" s="295" t="s">
        <v>107</v>
      </c>
      <c r="B6" s="296"/>
      <c r="C6" s="296"/>
      <c r="D6" s="296"/>
      <c r="E6" s="296"/>
      <c r="F6" s="296"/>
      <c r="G6" s="296"/>
      <c r="H6" s="296"/>
    </row>
    <row r="7" spans="1:8" x14ac:dyDescent="0.25">
      <c r="A7" s="21"/>
      <c r="B7" s="17"/>
      <c r="C7" s="17"/>
      <c r="D7" s="17"/>
      <c r="E7" s="17"/>
      <c r="F7" s="17"/>
      <c r="G7" s="17"/>
    </row>
    <row r="8" spans="1:8" x14ac:dyDescent="0.25">
      <c r="A8" s="23" t="s">
        <v>44</v>
      </c>
      <c r="B8" s="24"/>
      <c r="C8" s="24"/>
      <c r="D8" s="24"/>
      <c r="E8" s="24"/>
      <c r="F8" s="24"/>
      <c r="G8" s="24"/>
    </row>
    <row r="9" spans="1:8" x14ac:dyDescent="0.25">
      <c r="A9" s="7"/>
      <c r="B9" s="24"/>
      <c r="C9" s="24"/>
      <c r="D9" s="24"/>
      <c r="E9" s="24"/>
      <c r="F9" s="24"/>
      <c r="G9" s="24"/>
    </row>
    <row r="10" spans="1:8" x14ac:dyDescent="0.25">
      <c r="A10" s="7" t="s">
        <v>9</v>
      </c>
      <c r="B10" s="195"/>
      <c r="C10" s="195"/>
      <c r="D10" s="178" t="s">
        <v>10</v>
      </c>
      <c r="E10" s="200">
        <f ca="1">NOW()</f>
        <v>45504.684266435186</v>
      </c>
      <c r="F10" s="200"/>
      <c r="G10" s="24"/>
    </row>
    <row r="11" spans="1:8" x14ac:dyDescent="0.25">
      <c r="A11" s="7" t="s">
        <v>11</v>
      </c>
      <c r="B11" s="196"/>
      <c r="C11" s="196"/>
      <c r="D11" s="198" t="s">
        <v>45</v>
      </c>
      <c r="E11" s="198"/>
      <c r="F11" s="195"/>
      <c r="G11" s="195"/>
    </row>
    <row r="12" spans="1:8" x14ac:dyDescent="0.25">
      <c r="A12" s="7" t="s">
        <v>12</v>
      </c>
      <c r="B12" s="195"/>
      <c r="C12" s="195"/>
      <c r="D12" s="195"/>
      <c r="E12" s="195"/>
      <c r="F12" s="195"/>
      <c r="G12" s="195"/>
    </row>
    <row r="13" spans="1:8" x14ac:dyDescent="0.25">
      <c r="A13" s="7" t="s">
        <v>13</v>
      </c>
      <c r="B13" s="195"/>
      <c r="C13" s="195"/>
      <c r="D13" s="195"/>
      <c r="E13" s="195"/>
      <c r="F13" s="195"/>
      <c r="G13" s="195"/>
    </row>
    <row r="14" spans="1:8" x14ac:dyDescent="0.25">
      <c r="A14" s="7" t="s">
        <v>14</v>
      </c>
      <c r="B14" s="197"/>
      <c r="C14" s="197"/>
      <c r="D14" s="197"/>
      <c r="E14" s="197"/>
      <c r="F14" s="186" t="s">
        <v>0</v>
      </c>
      <c r="G14" s="185"/>
    </row>
    <row r="15" spans="1:8" x14ac:dyDescent="0.25">
      <c r="A15" s="7" t="s">
        <v>15</v>
      </c>
      <c r="B15" s="276"/>
      <c r="C15" s="218"/>
      <c r="D15" s="218"/>
      <c r="E15" s="218"/>
      <c r="F15" s="178" t="s">
        <v>16</v>
      </c>
      <c r="G15" s="164"/>
    </row>
    <row r="16" spans="1:8" x14ac:dyDescent="0.25">
      <c r="A16" s="7" t="s">
        <v>19</v>
      </c>
      <c r="B16" s="195"/>
      <c r="C16" s="195"/>
      <c r="D16" s="178" t="s">
        <v>20</v>
      </c>
      <c r="E16" s="277" t="s">
        <v>67</v>
      </c>
      <c r="F16" s="277"/>
      <c r="G16" s="24"/>
    </row>
    <row r="17" spans="1:36" s="25" customFormat="1" ht="13.5" customHeight="1" x14ac:dyDescent="0.2">
      <c r="A17" s="7" t="s">
        <v>18</v>
      </c>
      <c r="B17" s="196"/>
      <c r="C17" s="196"/>
      <c r="D17" s="178" t="s">
        <v>21</v>
      </c>
      <c r="E17" s="11"/>
      <c r="F17" s="178" t="s">
        <v>22</v>
      </c>
      <c r="G17" s="177"/>
      <c r="R17" s="24"/>
      <c r="S17" s="24"/>
      <c r="T17" s="24"/>
      <c r="U17" s="24"/>
      <c r="V17" s="24"/>
      <c r="W17" s="24"/>
      <c r="X17" s="24"/>
      <c r="Y17" s="24"/>
      <c r="Z17" s="24"/>
      <c r="AA17" s="24"/>
      <c r="AB17" s="24"/>
      <c r="AC17" s="24"/>
      <c r="AD17" s="24"/>
      <c r="AE17" s="24"/>
      <c r="AF17" s="24"/>
      <c r="AG17" s="24"/>
      <c r="AH17" s="24"/>
      <c r="AI17" s="24"/>
      <c r="AJ17" s="24"/>
    </row>
    <row r="18" spans="1:36" x14ac:dyDescent="0.25">
      <c r="A18" s="26"/>
      <c r="B18" s="210"/>
      <c r="C18" s="211"/>
      <c r="D18" s="212"/>
      <c r="E18" s="213"/>
      <c r="F18" s="213"/>
      <c r="G18" s="213"/>
    </row>
    <row r="19" spans="1:36" x14ac:dyDescent="0.25">
      <c r="A19" s="23" t="s">
        <v>82</v>
      </c>
      <c r="B19" s="24"/>
      <c r="C19" s="24"/>
      <c r="D19" s="24"/>
      <c r="E19" s="29"/>
      <c r="F19" s="24"/>
      <c r="G19" s="24"/>
    </row>
    <row r="20" spans="1:36" x14ac:dyDescent="0.25">
      <c r="A20" s="233" t="s">
        <v>102</v>
      </c>
      <c r="B20" s="234"/>
      <c r="C20" s="234"/>
      <c r="D20" s="234"/>
      <c r="E20" s="234"/>
      <c r="F20" s="234"/>
      <c r="G20" s="234"/>
      <c r="H20" s="234"/>
    </row>
    <row r="21" spans="1:36" ht="15.75" thickBot="1" x14ac:dyDescent="0.3">
      <c r="A21" s="274"/>
      <c r="B21" s="275"/>
      <c r="C21" s="275"/>
      <c r="D21" s="275"/>
      <c r="E21" s="275"/>
      <c r="F21" s="275"/>
      <c r="G21" s="275"/>
    </row>
    <row r="22" spans="1:36" x14ac:dyDescent="0.25">
      <c r="B22" s="288" t="s">
        <v>103</v>
      </c>
      <c r="C22" s="289"/>
      <c r="D22" s="289"/>
      <c r="E22" s="289"/>
      <c r="F22" s="289"/>
      <c r="G22" s="290"/>
    </row>
    <row r="23" spans="1:36" ht="29.25" customHeight="1" x14ac:dyDescent="0.25">
      <c r="B23" s="291" t="s">
        <v>59</v>
      </c>
      <c r="C23" s="292"/>
      <c r="D23" s="292"/>
      <c r="E23" s="293" t="s">
        <v>81</v>
      </c>
      <c r="F23" s="293"/>
      <c r="G23" s="294"/>
    </row>
    <row r="24" spans="1:36" x14ac:dyDescent="0.25">
      <c r="B24" s="280"/>
      <c r="C24" s="281"/>
      <c r="D24" s="281"/>
      <c r="E24" s="282">
        <v>0</v>
      </c>
      <c r="F24" s="282"/>
      <c r="G24" s="283"/>
    </row>
    <row r="25" spans="1:36" x14ac:dyDescent="0.25">
      <c r="B25" s="280"/>
      <c r="C25" s="281"/>
      <c r="D25" s="281"/>
      <c r="E25" s="282">
        <v>0</v>
      </c>
      <c r="F25" s="282"/>
      <c r="G25" s="283"/>
    </row>
    <row r="26" spans="1:36" x14ac:dyDescent="0.25">
      <c r="B26" s="280"/>
      <c r="C26" s="281"/>
      <c r="D26" s="281"/>
      <c r="E26" s="282">
        <v>0</v>
      </c>
      <c r="F26" s="282"/>
      <c r="G26" s="283"/>
    </row>
    <row r="27" spans="1:36" ht="15.75" thickBot="1" x14ac:dyDescent="0.3">
      <c r="B27" s="284"/>
      <c r="C27" s="285"/>
      <c r="D27" s="285"/>
      <c r="E27" s="286">
        <v>0</v>
      </c>
      <c r="F27" s="286"/>
      <c r="G27" s="287"/>
    </row>
    <row r="28" spans="1:36" x14ac:dyDescent="0.25">
      <c r="D28" s="17"/>
      <c r="E28" s="17"/>
      <c r="F28" s="17"/>
      <c r="G28" s="171"/>
      <c r="H28" s="172"/>
    </row>
    <row r="30" spans="1:36" ht="28.5" customHeight="1" x14ac:dyDescent="0.25">
      <c r="A30" s="228" t="s">
        <v>23</v>
      </c>
      <c r="B30" s="228"/>
      <c r="C30" s="228"/>
      <c r="D30" s="228"/>
      <c r="E30" s="228"/>
      <c r="F30" s="228"/>
      <c r="G30" s="228"/>
      <c r="H30" s="228"/>
    </row>
    <row r="31" spans="1:36" x14ac:dyDescent="0.25">
      <c r="A31" s="66"/>
      <c r="B31" s="66"/>
      <c r="C31" s="66"/>
      <c r="D31" s="66"/>
      <c r="E31" s="66"/>
      <c r="F31" s="66"/>
      <c r="G31" s="66"/>
    </row>
    <row r="32" spans="1:36" x14ac:dyDescent="0.25">
      <c r="A32" s="66"/>
      <c r="B32" s="66"/>
      <c r="C32" s="66"/>
      <c r="D32" s="66"/>
      <c r="E32" s="66"/>
      <c r="F32" s="66"/>
      <c r="G32" s="66"/>
    </row>
    <row r="33" spans="1:8" x14ac:dyDescent="0.25">
      <c r="A33" s="66"/>
      <c r="B33" s="68"/>
      <c r="C33" s="68"/>
      <c r="D33" s="68"/>
      <c r="E33" s="68"/>
      <c r="F33" s="68"/>
      <c r="G33" s="66"/>
    </row>
    <row r="34" spans="1:8" x14ac:dyDescent="0.25">
      <c r="A34" s="66"/>
      <c r="B34" s="204" t="s">
        <v>104</v>
      </c>
      <c r="C34" s="205"/>
      <c r="D34" s="205"/>
      <c r="E34" s="205"/>
      <c r="F34" s="205"/>
      <c r="G34" s="66"/>
    </row>
    <row r="35" spans="1:8" ht="15.75" thickBot="1" x14ac:dyDescent="0.3">
      <c r="A35" s="144"/>
      <c r="B35" s="145"/>
      <c r="C35" s="145"/>
      <c r="D35" s="145"/>
      <c r="E35" s="145"/>
      <c r="F35" s="145"/>
      <c r="G35" s="144"/>
      <c r="H35" s="146"/>
    </row>
    <row r="36" spans="1:8" ht="44.25" customHeight="1" x14ac:dyDescent="0.25">
      <c r="A36" s="254" t="s">
        <v>25</v>
      </c>
      <c r="B36" s="254"/>
      <c r="C36" s="254"/>
      <c r="D36" s="254"/>
      <c r="E36" s="254"/>
      <c r="F36" s="254"/>
      <c r="G36" s="254"/>
      <c r="H36" s="254"/>
    </row>
    <row r="37" spans="1:8" x14ac:dyDescent="0.25">
      <c r="A37" s="13"/>
      <c r="B37" s="13"/>
      <c r="C37" s="13"/>
      <c r="D37" s="13"/>
      <c r="E37" s="13"/>
      <c r="F37" s="13"/>
      <c r="G37" s="13"/>
    </row>
    <row r="38" spans="1:8" x14ac:dyDescent="0.25">
      <c r="A38" s="13"/>
      <c r="B38" s="13"/>
      <c r="C38" s="13"/>
      <c r="D38" s="13"/>
      <c r="E38" s="13"/>
      <c r="F38" s="13"/>
      <c r="G38" s="13"/>
    </row>
    <row r="39" spans="1:8" x14ac:dyDescent="0.25">
      <c r="A39" s="147"/>
      <c r="B39" s="72"/>
      <c r="C39" s="72"/>
      <c r="D39" s="72"/>
      <c r="E39" s="72"/>
      <c r="F39" s="72"/>
      <c r="G39" s="72"/>
    </row>
    <row r="40" spans="1:8" x14ac:dyDescent="0.25">
      <c r="A40" s="147"/>
      <c r="B40" s="72"/>
      <c r="C40" s="72"/>
      <c r="D40" s="72"/>
      <c r="E40" s="72"/>
      <c r="F40" s="72"/>
      <c r="G40" s="72"/>
    </row>
    <row r="41" spans="1:8" x14ac:dyDescent="0.25">
      <c r="A41" s="147"/>
      <c r="B41" s="206" t="s">
        <v>26</v>
      </c>
      <c r="C41" s="205"/>
      <c r="D41" s="205"/>
      <c r="E41" s="205"/>
      <c r="F41" s="205"/>
      <c r="G41" s="72"/>
    </row>
    <row r="42" spans="1:8" x14ac:dyDescent="0.25">
      <c r="A42" s="148"/>
      <c r="B42" s="75"/>
      <c r="C42" s="75"/>
      <c r="D42" s="75"/>
      <c r="E42" s="75"/>
      <c r="F42" s="75"/>
      <c r="G42" s="148"/>
      <c r="H42" s="149"/>
    </row>
    <row r="43" spans="1:8" x14ac:dyDescent="0.25">
      <c r="A43" s="77"/>
      <c r="B43" s="62"/>
      <c r="C43" s="62"/>
      <c r="D43" s="62"/>
      <c r="E43" s="62"/>
      <c r="F43" s="40"/>
      <c r="G43" s="60"/>
    </row>
    <row r="44" spans="1:8" x14ac:dyDescent="0.25">
      <c r="A44" s="238" t="s">
        <v>46</v>
      </c>
      <c r="B44" s="238"/>
      <c r="C44" s="238"/>
      <c r="D44" s="238"/>
      <c r="E44" s="238"/>
      <c r="F44" s="238"/>
      <c r="G44" s="238"/>
      <c r="H44" s="238"/>
    </row>
    <row r="45" spans="1:8" x14ac:dyDescent="0.25">
      <c r="A45" s="24" t="s">
        <v>50</v>
      </c>
      <c r="B45" s="62"/>
      <c r="C45" s="62"/>
      <c r="D45" s="62"/>
      <c r="E45" s="62"/>
      <c r="F45" s="40"/>
      <c r="G45" s="60"/>
    </row>
    <row r="46" spans="1:8" x14ac:dyDescent="0.25">
      <c r="A46" s="24" t="s">
        <v>49</v>
      </c>
      <c r="B46" s="62"/>
      <c r="C46" s="62"/>
      <c r="D46" s="62"/>
      <c r="E46" s="62"/>
      <c r="F46" s="80"/>
      <c r="G46" s="60"/>
    </row>
    <row r="47" spans="1:8" x14ac:dyDescent="0.25">
      <c r="A47" s="24" t="s">
        <v>90</v>
      </c>
      <c r="B47" s="62"/>
      <c r="C47" s="62"/>
      <c r="D47" s="62"/>
      <c r="E47" s="62"/>
      <c r="F47" s="40"/>
      <c r="G47" s="60"/>
    </row>
    <row r="48" spans="1:8" ht="15.75" thickBot="1" x14ac:dyDescent="0.3">
      <c r="A48" s="24" t="s">
        <v>91</v>
      </c>
      <c r="B48" s="62"/>
      <c r="C48" s="62"/>
      <c r="D48" s="62"/>
      <c r="E48" s="62"/>
      <c r="F48" s="40"/>
      <c r="G48" s="60"/>
    </row>
    <row r="49" spans="1:7" x14ac:dyDescent="0.25">
      <c r="A49" s="249" t="s">
        <v>47</v>
      </c>
      <c r="B49" s="250"/>
      <c r="C49" s="250"/>
      <c r="D49" s="250"/>
      <c r="E49" s="250"/>
      <c r="F49" s="250"/>
      <c r="G49" s="251"/>
    </row>
    <row r="50" spans="1:7" ht="45" x14ac:dyDescent="0.25">
      <c r="A50" s="252" t="s">
        <v>8</v>
      </c>
      <c r="B50" s="253"/>
      <c r="C50" s="150" t="s">
        <v>37</v>
      </c>
      <c r="D50" s="151" t="s">
        <v>58</v>
      </c>
      <c r="E50" s="244" t="s">
        <v>48</v>
      </c>
      <c r="F50" s="244"/>
      <c r="G50" s="152" t="s">
        <v>54</v>
      </c>
    </row>
    <row r="51" spans="1:7" ht="15.75" thickBot="1" x14ac:dyDescent="0.3">
      <c r="A51" s="153" t="s">
        <v>105</v>
      </c>
      <c r="B51" s="154"/>
      <c r="C51" s="155">
        <v>1.2999999999999999E-3</v>
      </c>
      <c r="D51" s="156">
        <f>SUM(E24:F27)*24</f>
        <v>0</v>
      </c>
      <c r="E51" s="278">
        <v>29760.95</v>
      </c>
      <c r="F51" s="279"/>
      <c r="G51" s="157">
        <f>$E$51*D51*C51</f>
        <v>0</v>
      </c>
    </row>
    <row r="52" spans="1:7" ht="15.75" thickBot="1" x14ac:dyDescent="0.3">
      <c r="A52" s="104"/>
      <c r="B52" s="104"/>
      <c r="C52" s="104"/>
      <c r="D52" s="104"/>
      <c r="E52" s="236" t="s">
        <v>57</v>
      </c>
      <c r="F52" s="237"/>
      <c r="G52" s="163">
        <f>SUM(G51:G51)</f>
        <v>0</v>
      </c>
    </row>
    <row r="53" spans="1:7" x14ac:dyDescent="0.25">
      <c r="A53" s="13"/>
      <c r="B53" s="13"/>
      <c r="C53" s="13"/>
      <c r="D53" s="13"/>
      <c r="E53" s="13"/>
      <c r="F53" s="13"/>
      <c r="G53" s="13"/>
    </row>
  </sheetData>
  <sheetProtection algorithmName="SHA-512" hashValue="d3A69uEUaEhIau7WxLs+vpyydsdTqQFDjJKJAMhyQDcL2W39zXwuDM9UiFCkHXLIyOcZ0pDIJPoS2WMJlWOl8w==" saltValue="W8Lc2PwwMPGAWI5INi60HQ==" spinCount="100000" sheet="1" selectLockedCells="1"/>
  <mergeCells count="41">
    <mergeCell ref="A1:H1"/>
    <mergeCell ref="A2:H2"/>
    <mergeCell ref="A5:H5"/>
    <mergeCell ref="A6:H6"/>
    <mergeCell ref="B10:C10"/>
    <mergeCell ref="E10:F10"/>
    <mergeCell ref="A20:H20"/>
    <mergeCell ref="B11:C11"/>
    <mergeCell ref="D11:E11"/>
    <mergeCell ref="F11:G11"/>
    <mergeCell ref="B12:G12"/>
    <mergeCell ref="B13:G13"/>
    <mergeCell ref="B15:E15"/>
    <mergeCell ref="B16:C16"/>
    <mergeCell ref="E16:F16"/>
    <mergeCell ref="B18:C18"/>
    <mergeCell ref="D18:G18"/>
    <mergeCell ref="B17:C17"/>
    <mergeCell ref="B14:E14"/>
    <mergeCell ref="A21:G21"/>
    <mergeCell ref="B22:G22"/>
    <mergeCell ref="B23:D23"/>
    <mergeCell ref="E23:G23"/>
    <mergeCell ref="B24:D24"/>
    <mergeCell ref="E24:G24"/>
    <mergeCell ref="E51:F51"/>
    <mergeCell ref="E52:F52"/>
    <mergeCell ref="B25:D25"/>
    <mergeCell ref="E25:G25"/>
    <mergeCell ref="A36:H36"/>
    <mergeCell ref="B41:F41"/>
    <mergeCell ref="A44:H44"/>
    <mergeCell ref="A49:G49"/>
    <mergeCell ref="A50:B50"/>
    <mergeCell ref="E50:F50"/>
    <mergeCell ref="B26:D26"/>
    <mergeCell ref="E26:G26"/>
    <mergeCell ref="B27:D27"/>
    <mergeCell ref="E27:G27"/>
    <mergeCell ref="A30:H30"/>
    <mergeCell ref="B34:F34"/>
  </mergeCells>
  <dataValidations count="4">
    <dataValidation type="date" allowBlank="1" showInputMessage="1" showErrorMessage="1" errorTitle="ATENÇÃO:" error="Verifique se a data está correta e/ou o formato:_x000a__x000a_dd/mm/aaaa" sqref="F37:F43 F45:F48 F31:F35">
      <formula1>44927</formula1>
      <formula2>47848</formula2>
    </dataValidation>
    <dataValidation type="time" allowBlank="1" showInputMessage="1" showErrorMessage="1" errorTitle="ATENÇÃO:" error="Informe um formato válido:_x000a__x000a_hh:mm_x000a__x000a_Ex: _x000a_trinta minutos = 00:30_x000a_uma hora = 01:00" sqref="G45:G48 G31:G35 G37:G43">
      <formula1>0</formula1>
      <formula2>0.833333333333333</formula2>
    </dataValidation>
    <dataValidation type="time" allowBlank="1" showInputMessage="1" showErrorMessage="1" errorTitle="ATENÇÃO:" error="Limite permitido: até duas horas por planejamento_x000a__x000a_Formato válido: hh:mm_x000a__x000a_Ex: _x000a_trinta minutos = 00:30_x000a_duas horas = 02:00" sqref="E24:G27">
      <formula1>0</formula1>
      <formula2>0.291666666666667</formula2>
    </dataValidation>
    <dataValidation allowBlank="1" showErrorMessage="1" sqref="B18:C18"/>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92" t="s">
        <v>55</v>
      </c>
      <c r="B1" s="193"/>
      <c r="C1" s="193"/>
      <c r="D1" s="193"/>
      <c r="E1" s="193"/>
      <c r="F1" s="193"/>
      <c r="G1" s="193"/>
      <c r="H1" s="193"/>
    </row>
    <row r="2" spans="1:36" ht="18.75" customHeight="1" x14ac:dyDescent="0.25">
      <c r="A2" s="192" t="s">
        <v>111</v>
      </c>
      <c r="B2" s="193"/>
      <c r="C2" s="193"/>
      <c r="D2" s="193"/>
      <c r="E2" s="193"/>
      <c r="F2" s="193"/>
      <c r="G2" s="193"/>
      <c r="H2" s="193"/>
    </row>
    <row r="3" spans="1:36" ht="18.75" x14ac:dyDescent="0.25">
      <c r="A3" s="14"/>
      <c r="B3" s="15"/>
      <c r="C3" s="15"/>
      <c r="D3" s="15"/>
      <c r="E3" s="15"/>
      <c r="F3" s="15"/>
      <c r="G3" s="15"/>
    </row>
    <row r="4" spans="1:36" ht="18.75" x14ac:dyDescent="0.25">
      <c r="A4" s="18"/>
      <c r="B4" s="19"/>
      <c r="C4" s="19"/>
      <c r="D4" s="19"/>
      <c r="E4" s="19"/>
      <c r="F4" s="19"/>
      <c r="G4" s="19"/>
    </row>
    <row r="5" spans="1:36" ht="18.75" customHeight="1" x14ac:dyDescent="0.25">
      <c r="A5" s="192" t="s">
        <v>132</v>
      </c>
      <c r="B5" s="193"/>
      <c r="C5" s="193"/>
      <c r="D5" s="193"/>
      <c r="E5" s="193"/>
      <c r="F5" s="193"/>
      <c r="G5" s="193"/>
      <c r="H5" s="193"/>
    </row>
    <row r="6" spans="1:36" ht="15.75" x14ac:dyDescent="0.25">
      <c r="A6" s="302" t="s">
        <v>131</v>
      </c>
      <c r="B6" s="303"/>
      <c r="C6" s="303"/>
      <c r="D6" s="303"/>
      <c r="E6" s="303"/>
      <c r="F6" s="303"/>
      <c r="G6" s="303"/>
      <c r="H6" s="303"/>
    </row>
    <row r="7" spans="1:36" ht="15.75" x14ac:dyDescent="0.25">
      <c r="A7" s="304" t="s">
        <v>135</v>
      </c>
      <c r="B7" s="305"/>
      <c r="C7" s="305"/>
      <c r="D7" s="305"/>
      <c r="E7" s="305"/>
      <c r="F7" s="305"/>
      <c r="G7" s="305"/>
      <c r="H7" s="305"/>
    </row>
    <row r="8" spans="1:36" x14ac:dyDescent="0.25">
      <c r="A8" s="21"/>
      <c r="B8" s="17"/>
      <c r="C8" s="17"/>
      <c r="D8" s="17"/>
      <c r="E8" s="17"/>
      <c r="F8" s="17"/>
      <c r="G8" s="17"/>
    </row>
    <row r="9" spans="1:36" x14ac:dyDescent="0.25">
      <c r="A9" s="23" t="s">
        <v>109</v>
      </c>
      <c r="B9" s="24"/>
      <c r="C9" s="24"/>
      <c r="D9" s="24"/>
      <c r="E9" s="24"/>
      <c r="F9" s="24"/>
      <c r="G9" s="24"/>
    </row>
    <row r="10" spans="1:36" x14ac:dyDescent="0.25">
      <c r="A10" s="7"/>
      <c r="B10" s="24"/>
      <c r="C10" s="24"/>
      <c r="D10" s="24"/>
      <c r="E10" s="24"/>
      <c r="F10" s="24"/>
      <c r="G10" s="24"/>
    </row>
    <row r="11" spans="1:36" x14ac:dyDescent="0.25">
      <c r="A11" s="7" t="s">
        <v>9</v>
      </c>
      <c r="B11" s="195"/>
      <c r="C11" s="195"/>
      <c r="D11" s="5" t="s">
        <v>10</v>
      </c>
      <c r="E11" s="200">
        <f ca="1">NOW()</f>
        <v>45504.684266435186</v>
      </c>
      <c r="F11" s="200"/>
      <c r="G11" s="24"/>
    </row>
    <row r="12" spans="1:36" x14ac:dyDescent="0.25">
      <c r="A12" s="7" t="s">
        <v>11</v>
      </c>
      <c r="B12" s="196"/>
      <c r="C12" s="196"/>
      <c r="D12" s="198" t="s">
        <v>45</v>
      </c>
      <c r="E12" s="198"/>
      <c r="F12" s="195"/>
      <c r="G12" s="195"/>
    </row>
    <row r="13" spans="1:36" x14ac:dyDescent="0.25">
      <c r="A13" s="7" t="s">
        <v>12</v>
      </c>
      <c r="B13" s="195"/>
      <c r="C13" s="195"/>
      <c r="D13" s="195"/>
      <c r="E13" s="195"/>
      <c r="F13" s="195"/>
      <c r="G13" s="195"/>
    </row>
    <row r="14" spans="1:36" x14ac:dyDescent="0.25">
      <c r="A14" s="7" t="s">
        <v>13</v>
      </c>
      <c r="B14" s="195"/>
      <c r="C14" s="195"/>
      <c r="D14" s="195"/>
      <c r="E14" s="195"/>
      <c r="F14" s="195"/>
      <c r="G14" s="195"/>
    </row>
    <row r="15" spans="1:36" s="25" customFormat="1" ht="12.75" x14ac:dyDescent="0.2">
      <c r="A15" s="7" t="s">
        <v>14</v>
      </c>
      <c r="B15" s="197"/>
      <c r="C15" s="197"/>
      <c r="D15" s="197"/>
      <c r="E15" s="197"/>
      <c r="F15" s="5" t="s">
        <v>0</v>
      </c>
      <c r="G15" s="175"/>
      <c r="H15" s="24"/>
      <c r="R15" s="24"/>
      <c r="S15" s="24"/>
      <c r="T15" s="24"/>
      <c r="U15" s="24"/>
      <c r="V15" s="24"/>
      <c r="W15" s="24"/>
      <c r="X15" s="24"/>
      <c r="Y15" s="24"/>
      <c r="Z15" s="24"/>
      <c r="AA15" s="24"/>
      <c r="AB15" s="24"/>
      <c r="AC15" s="24"/>
      <c r="AD15" s="24"/>
      <c r="AE15" s="24"/>
      <c r="AF15" s="24"/>
      <c r="AG15" s="24"/>
      <c r="AH15" s="24"/>
      <c r="AI15" s="24"/>
      <c r="AJ15" s="24"/>
    </row>
    <row r="16" spans="1:36" s="25" customFormat="1" ht="12.75" x14ac:dyDescent="0.2">
      <c r="A16" s="7" t="s">
        <v>15</v>
      </c>
      <c r="B16" s="197"/>
      <c r="C16" s="197"/>
      <c r="D16" s="197"/>
      <c r="E16" s="197"/>
      <c r="F16" s="5" t="s">
        <v>16</v>
      </c>
      <c r="G16" s="174"/>
      <c r="H16" s="24"/>
      <c r="R16" s="24"/>
      <c r="S16" s="24"/>
      <c r="T16" s="24"/>
      <c r="U16" s="24"/>
      <c r="V16" s="24"/>
      <c r="W16" s="24"/>
      <c r="X16" s="24"/>
      <c r="Y16" s="24"/>
      <c r="Z16" s="24"/>
      <c r="AA16" s="24"/>
      <c r="AB16" s="24"/>
      <c r="AC16" s="24"/>
      <c r="AD16" s="24"/>
      <c r="AE16" s="24"/>
      <c r="AF16" s="24"/>
      <c r="AG16" s="24"/>
      <c r="AH16" s="24"/>
      <c r="AI16" s="24"/>
      <c r="AJ16" s="24"/>
    </row>
    <row r="17" spans="1:36" s="25" customFormat="1" ht="12.75" x14ac:dyDescent="0.2">
      <c r="A17" s="7" t="s">
        <v>17</v>
      </c>
      <c r="B17" s="218"/>
      <c r="C17" s="218"/>
      <c r="D17" s="218"/>
      <c r="E17" s="218"/>
      <c r="F17" s="218"/>
      <c r="G17" s="218"/>
      <c r="H17" s="24"/>
      <c r="R17" s="24"/>
      <c r="S17" s="24"/>
      <c r="T17" s="24"/>
      <c r="U17" s="24"/>
      <c r="V17" s="24"/>
      <c r="W17" s="24"/>
      <c r="X17" s="24"/>
      <c r="Y17" s="24"/>
      <c r="Z17" s="24"/>
      <c r="AA17" s="24"/>
      <c r="AB17" s="24"/>
      <c r="AC17" s="24"/>
      <c r="AD17" s="24"/>
      <c r="AE17" s="24"/>
      <c r="AF17" s="24"/>
      <c r="AG17" s="24"/>
      <c r="AH17" s="24"/>
      <c r="AI17" s="24"/>
      <c r="AJ17" s="24"/>
    </row>
    <row r="18" spans="1:36" s="25" customFormat="1" ht="12.75" x14ac:dyDescent="0.2">
      <c r="A18" s="7" t="s">
        <v>19</v>
      </c>
      <c r="B18" s="195"/>
      <c r="C18" s="195"/>
      <c r="D18" s="5" t="s">
        <v>20</v>
      </c>
      <c r="E18" s="196" t="s">
        <v>7</v>
      </c>
      <c r="F18" s="196"/>
      <c r="G18" s="24"/>
      <c r="H18" s="24"/>
      <c r="R18" s="24"/>
      <c r="S18" s="24"/>
      <c r="T18" s="24"/>
      <c r="U18" s="24"/>
      <c r="V18" s="24"/>
      <c r="W18" s="24"/>
      <c r="X18" s="24"/>
      <c r="Y18" s="24"/>
      <c r="Z18" s="24"/>
      <c r="AA18" s="24"/>
      <c r="AB18" s="24"/>
      <c r="AC18" s="24"/>
      <c r="AD18" s="24"/>
      <c r="AE18" s="24"/>
      <c r="AF18" s="24"/>
      <c r="AG18" s="24"/>
      <c r="AH18" s="24"/>
      <c r="AI18" s="24"/>
      <c r="AJ18" s="24"/>
    </row>
    <row r="19" spans="1:36" s="25" customFormat="1" ht="13.5" customHeight="1" x14ac:dyDescent="0.2">
      <c r="A19" s="7" t="s">
        <v>18</v>
      </c>
      <c r="B19" s="196"/>
      <c r="C19" s="196"/>
      <c r="D19" s="5" t="s">
        <v>21</v>
      </c>
      <c r="E19" s="11"/>
      <c r="F19" s="5" t="s">
        <v>22</v>
      </c>
      <c r="G19" s="173"/>
      <c r="H19" s="24"/>
      <c r="R19" s="24"/>
      <c r="S19" s="24"/>
      <c r="T19" s="24"/>
      <c r="U19" s="24"/>
      <c r="V19" s="24"/>
      <c r="W19" s="24"/>
      <c r="X19" s="24"/>
      <c r="Y19" s="24"/>
      <c r="Z19" s="24"/>
      <c r="AA19" s="24"/>
      <c r="AB19" s="24"/>
      <c r="AC19" s="24"/>
      <c r="AD19" s="24"/>
      <c r="AE19" s="24"/>
      <c r="AF19" s="24"/>
      <c r="AG19" s="24"/>
      <c r="AH19" s="24"/>
      <c r="AI19" s="24"/>
      <c r="AJ19" s="24"/>
    </row>
    <row r="20" spans="1:36" x14ac:dyDescent="0.25">
      <c r="A20" s="26"/>
      <c r="B20" s="210"/>
      <c r="C20" s="211"/>
      <c r="D20" s="212"/>
      <c r="E20" s="213"/>
      <c r="F20" s="213"/>
      <c r="G20" s="213"/>
    </row>
    <row r="21" spans="1:36" x14ac:dyDescent="0.25">
      <c r="A21" s="23" t="s">
        <v>82</v>
      </c>
      <c r="B21" s="24"/>
      <c r="C21" s="24"/>
      <c r="D21" s="24"/>
      <c r="E21" s="29"/>
      <c r="F21" s="24"/>
      <c r="G21" s="24"/>
    </row>
    <row r="22" spans="1:36" x14ac:dyDescent="0.25">
      <c r="A22" s="233" t="s">
        <v>102</v>
      </c>
      <c r="B22" s="234"/>
      <c r="C22" s="234"/>
      <c r="D22" s="234"/>
      <c r="E22" s="234"/>
      <c r="F22" s="234"/>
      <c r="G22" s="234"/>
      <c r="H22" s="234"/>
    </row>
    <row r="23" spans="1:36" ht="15.75" thickBot="1" x14ac:dyDescent="0.3">
      <c r="A23" s="274"/>
      <c r="B23" s="275"/>
      <c r="C23" s="275"/>
      <c r="D23" s="275"/>
      <c r="E23" s="275"/>
      <c r="F23" s="275"/>
      <c r="G23" s="275"/>
    </row>
    <row r="24" spans="1:36" x14ac:dyDescent="0.25">
      <c r="B24" s="288" t="s">
        <v>136</v>
      </c>
      <c r="C24" s="289"/>
      <c r="D24" s="289"/>
      <c r="E24" s="289"/>
      <c r="F24" s="289"/>
      <c r="G24" s="290"/>
    </row>
    <row r="25" spans="1:36" ht="29.25" customHeight="1" x14ac:dyDescent="0.25">
      <c r="B25" s="291" t="s">
        <v>59</v>
      </c>
      <c r="C25" s="292"/>
      <c r="D25" s="292"/>
      <c r="E25" s="293" t="s">
        <v>81</v>
      </c>
      <c r="F25" s="293"/>
      <c r="G25" s="294"/>
    </row>
    <row r="26" spans="1:36" x14ac:dyDescent="0.25">
      <c r="B26" s="299"/>
      <c r="C26" s="300"/>
      <c r="D26" s="300"/>
      <c r="E26" s="282">
        <v>0</v>
      </c>
      <c r="F26" s="282"/>
      <c r="G26" s="283"/>
    </row>
    <row r="27" spans="1:36" x14ac:dyDescent="0.25">
      <c r="B27" s="299"/>
      <c r="C27" s="300"/>
      <c r="D27" s="300"/>
      <c r="E27" s="282">
        <v>0</v>
      </c>
      <c r="F27" s="282"/>
      <c r="G27" s="283"/>
    </row>
    <row r="28" spans="1:36" x14ac:dyDescent="0.25">
      <c r="B28" s="299"/>
      <c r="C28" s="300"/>
      <c r="D28" s="300"/>
      <c r="E28" s="282">
        <v>0</v>
      </c>
      <c r="F28" s="282"/>
      <c r="G28" s="283"/>
    </row>
    <row r="29" spans="1:36" x14ac:dyDescent="0.25">
      <c r="B29" s="301"/>
      <c r="C29" s="300"/>
      <c r="D29" s="300"/>
      <c r="E29" s="282">
        <v>0</v>
      </c>
      <c r="F29" s="282"/>
      <c r="G29" s="283"/>
    </row>
    <row r="30" spans="1:36" x14ac:dyDescent="0.25">
      <c r="B30" s="299"/>
      <c r="C30" s="300"/>
      <c r="D30" s="300"/>
      <c r="E30" s="282">
        <v>0</v>
      </c>
      <c r="F30" s="282"/>
      <c r="G30" s="283"/>
    </row>
    <row r="31" spans="1:36" x14ac:dyDescent="0.25">
      <c r="B31" s="299"/>
      <c r="C31" s="300"/>
      <c r="D31" s="300"/>
      <c r="E31" s="282">
        <v>0</v>
      </c>
      <c r="F31" s="282"/>
      <c r="G31" s="283"/>
    </row>
    <row r="32" spans="1:36" x14ac:dyDescent="0.25">
      <c r="B32" s="299"/>
      <c r="C32" s="300"/>
      <c r="D32" s="300"/>
      <c r="E32" s="282">
        <v>0</v>
      </c>
      <c r="F32" s="282"/>
      <c r="G32" s="283"/>
    </row>
    <row r="33" spans="1:8" x14ac:dyDescent="0.25">
      <c r="B33" s="299"/>
      <c r="C33" s="300"/>
      <c r="D33" s="300"/>
      <c r="E33" s="282">
        <v>0</v>
      </c>
      <c r="F33" s="282"/>
      <c r="G33" s="283"/>
    </row>
    <row r="34" spans="1:8" x14ac:dyDescent="0.25">
      <c r="B34" s="301"/>
      <c r="C34" s="300"/>
      <c r="D34" s="300"/>
      <c r="E34" s="282">
        <v>0</v>
      </c>
      <c r="F34" s="282"/>
      <c r="G34" s="283"/>
    </row>
    <row r="35" spans="1:8" x14ac:dyDescent="0.25">
      <c r="B35" s="299"/>
      <c r="C35" s="300"/>
      <c r="D35" s="300"/>
      <c r="E35" s="282">
        <v>0</v>
      </c>
      <c r="F35" s="282"/>
      <c r="G35" s="283"/>
    </row>
    <row r="36" spans="1:8" x14ac:dyDescent="0.25">
      <c r="B36" s="299"/>
      <c r="C36" s="300"/>
      <c r="D36" s="300"/>
      <c r="E36" s="282">
        <v>0</v>
      </c>
      <c r="F36" s="282"/>
      <c r="G36" s="283"/>
    </row>
    <row r="37" spans="1:8" x14ac:dyDescent="0.25">
      <c r="B37" s="299"/>
      <c r="C37" s="300"/>
      <c r="D37" s="300"/>
      <c r="E37" s="282">
        <v>0</v>
      </c>
      <c r="F37" s="282"/>
      <c r="G37" s="283"/>
    </row>
    <row r="38" spans="1:8" x14ac:dyDescent="0.25">
      <c r="B38" s="299"/>
      <c r="C38" s="300"/>
      <c r="D38" s="300"/>
      <c r="E38" s="282">
        <v>0</v>
      </c>
      <c r="F38" s="282"/>
      <c r="G38" s="283"/>
    </row>
    <row r="39" spans="1:8" x14ac:dyDescent="0.25">
      <c r="B39" s="299"/>
      <c r="C39" s="300"/>
      <c r="D39" s="300"/>
      <c r="E39" s="282">
        <v>0</v>
      </c>
      <c r="F39" s="282"/>
      <c r="G39" s="283"/>
    </row>
    <row r="40" spans="1:8" x14ac:dyDescent="0.25">
      <c r="B40" s="301"/>
      <c r="C40" s="300"/>
      <c r="D40" s="300"/>
      <c r="E40" s="282">
        <v>0</v>
      </c>
      <c r="F40" s="282"/>
      <c r="G40" s="283"/>
    </row>
    <row r="41" spans="1:8" x14ac:dyDescent="0.25">
      <c r="B41" s="299"/>
      <c r="C41" s="300"/>
      <c r="D41" s="300"/>
      <c r="E41" s="282">
        <v>0</v>
      </c>
      <c r="F41" s="282"/>
      <c r="G41" s="283"/>
    </row>
    <row r="42" spans="1:8" x14ac:dyDescent="0.25">
      <c r="B42" s="299"/>
      <c r="C42" s="300"/>
      <c r="D42" s="300"/>
      <c r="E42" s="282">
        <v>0</v>
      </c>
      <c r="F42" s="282"/>
      <c r="G42" s="283"/>
    </row>
    <row r="43" spans="1:8" x14ac:dyDescent="0.25">
      <c r="B43" s="299"/>
      <c r="C43" s="300"/>
      <c r="D43" s="300"/>
      <c r="E43" s="282">
        <v>0</v>
      </c>
      <c r="F43" s="282"/>
      <c r="G43" s="283"/>
    </row>
    <row r="44" spans="1:8" x14ac:dyDescent="0.25">
      <c r="B44" s="299"/>
      <c r="C44" s="300"/>
      <c r="D44" s="300"/>
      <c r="E44" s="282">
        <v>0</v>
      </c>
      <c r="F44" s="282"/>
      <c r="G44" s="283"/>
    </row>
    <row r="45" spans="1:8" ht="15.75" thickBot="1" x14ac:dyDescent="0.3">
      <c r="B45" s="297"/>
      <c r="C45" s="298"/>
      <c r="D45" s="298"/>
      <c r="E45" s="286">
        <v>0</v>
      </c>
      <c r="F45" s="286"/>
      <c r="G45" s="287"/>
    </row>
    <row r="46" spans="1:8" x14ac:dyDescent="0.25">
      <c r="D46" s="17"/>
      <c r="E46" s="17"/>
      <c r="F46" s="17"/>
      <c r="G46" s="171"/>
      <c r="H46" s="172"/>
    </row>
    <row r="48" spans="1:8" ht="28.5" customHeight="1" x14ac:dyDescent="0.25">
      <c r="A48" s="228" t="s">
        <v>23</v>
      </c>
      <c r="B48" s="228"/>
      <c r="C48" s="228"/>
      <c r="D48" s="228"/>
      <c r="E48" s="228"/>
      <c r="F48" s="228"/>
      <c r="G48" s="228"/>
      <c r="H48" s="228"/>
    </row>
    <row r="49" spans="1:8" x14ac:dyDescent="0.25">
      <c r="A49" s="66"/>
      <c r="B49" s="66"/>
      <c r="C49" s="66"/>
      <c r="D49" s="66"/>
      <c r="E49" s="66"/>
      <c r="F49" s="66"/>
      <c r="G49" s="66"/>
    </row>
    <row r="50" spans="1:8" x14ac:dyDescent="0.25">
      <c r="A50" s="66"/>
      <c r="B50" s="66"/>
      <c r="C50" s="66"/>
      <c r="D50" s="66"/>
      <c r="E50" s="66"/>
      <c r="F50" s="66"/>
      <c r="G50" s="66"/>
    </row>
    <row r="51" spans="1:8" x14ac:dyDescent="0.25">
      <c r="A51" s="66"/>
      <c r="B51" s="68"/>
      <c r="C51" s="68"/>
      <c r="D51" s="68"/>
      <c r="E51" s="68"/>
      <c r="F51" s="68"/>
      <c r="G51" s="66"/>
    </row>
    <row r="52" spans="1:8" x14ac:dyDescent="0.25">
      <c r="A52" s="66"/>
      <c r="B52" s="204" t="s">
        <v>104</v>
      </c>
      <c r="C52" s="205"/>
      <c r="D52" s="205"/>
      <c r="E52" s="205"/>
      <c r="F52" s="205"/>
      <c r="G52" s="66"/>
    </row>
    <row r="53" spans="1:8" ht="15.75" thickBot="1" x14ac:dyDescent="0.3">
      <c r="A53" s="144"/>
      <c r="B53" s="145"/>
      <c r="C53" s="145"/>
      <c r="D53" s="145"/>
      <c r="E53" s="145"/>
      <c r="F53" s="145"/>
      <c r="G53" s="144"/>
      <c r="H53" s="146"/>
    </row>
    <row r="54" spans="1:8" ht="44.25" customHeight="1" x14ac:dyDescent="0.25">
      <c r="A54" s="254" t="s">
        <v>25</v>
      </c>
      <c r="B54" s="254"/>
      <c r="C54" s="254"/>
      <c r="D54" s="254"/>
      <c r="E54" s="254"/>
      <c r="F54" s="254"/>
      <c r="G54" s="254"/>
      <c r="H54" s="254"/>
    </row>
    <row r="55" spans="1:8" x14ac:dyDescent="0.25">
      <c r="A55" s="13"/>
      <c r="B55" s="13"/>
      <c r="C55" s="13"/>
      <c r="D55" s="13"/>
      <c r="E55" s="13"/>
      <c r="F55" s="13"/>
      <c r="G55" s="13"/>
    </row>
    <row r="56" spans="1:8" x14ac:dyDescent="0.25">
      <c r="A56" s="13"/>
      <c r="B56" s="13"/>
      <c r="C56" s="13"/>
      <c r="D56" s="13"/>
      <c r="E56" s="13"/>
      <c r="F56" s="13"/>
      <c r="G56" s="13"/>
    </row>
    <row r="57" spans="1:8" x14ac:dyDescent="0.25">
      <c r="A57" s="147"/>
      <c r="B57" s="72"/>
      <c r="C57" s="72"/>
      <c r="D57" s="72"/>
      <c r="E57" s="72"/>
      <c r="F57" s="72"/>
      <c r="G57" s="72"/>
    </row>
    <row r="58" spans="1:8" x14ac:dyDescent="0.25">
      <c r="A58" s="147"/>
      <c r="B58" s="72"/>
      <c r="C58" s="72"/>
      <c r="D58" s="72"/>
      <c r="E58" s="72"/>
      <c r="F58" s="72"/>
      <c r="G58" s="72"/>
    </row>
    <row r="59" spans="1:8" x14ac:dyDescent="0.25">
      <c r="A59" s="147"/>
      <c r="B59" s="206" t="s">
        <v>26</v>
      </c>
      <c r="C59" s="205"/>
      <c r="D59" s="205"/>
      <c r="E59" s="205"/>
      <c r="F59" s="205"/>
      <c r="G59" s="72"/>
    </row>
    <row r="60" spans="1:8" x14ac:dyDescent="0.25">
      <c r="A60" s="148"/>
      <c r="B60" s="75"/>
      <c r="C60" s="75"/>
      <c r="D60" s="75"/>
      <c r="E60" s="75"/>
      <c r="F60" s="75"/>
      <c r="G60" s="148"/>
      <c r="H60" s="149"/>
    </row>
    <row r="61" spans="1:8" x14ac:dyDescent="0.25">
      <c r="A61" s="77"/>
      <c r="B61" s="62"/>
      <c r="C61" s="62"/>
      <c r="D61" s="62"/>
      <c r="E61" s="62"/>
      <c r="F61" s="40"/>
      <c r="G61" s="60"/>
    </row>
    <row r="62" spans="1:8" x14ac:dyDescent="0.25">
      <c r="A62" s="238" t="s">
        <v>46</v>
      </c>
      <c r="B62" s="238"/>
      <c r="C62" s="238"/>
      <c r="D62" s="238"/>
      <c r="E62" s="238"/>
      <c r="F62" s="238"/>
      <c r="G62" s="238"/>
      <c r="H62" s="238"/>
    </row>
    <row r="63" spans="1:8" x14ac:dyDescent="0.25">
      <c r="A63" s="24" t="s">
        <v>50</v>
      </c>
      <c r="B63" s="62"/>
      <c r="C63" s="62"/>
      <c r="D63" s="62"/>
      <c r="E63" s="62"/>
      <c r="F63" s="40"/>
      <c r="G63" s="60"/>
    </row>
    <row r="64" spans="1:8" x14ac:dyDescent="0.25">
      <c r="A64" s="24" t="s">
        <v>49</v>
      </c>
      <c r="B64" s="62"/>
      <c r="C64" s="62"/>
      <c r="D64" s="62"/>
      <c r="E64" s="62"/>
      <c r="F64" s="80"/>
      <c r="G64" s="60"/>
    </row>
    <row r="65" spans="1:7" x14ac:dyDescent="0.25">
      <c r="A65" s="24" t="s">
        <v>90</v>
      </c>
      <c r="B65" s="62"/>
      <c r="C65" s="62"/>
      <c r="D65" s="62"/>
      <c r="E65" s="62"/>
      <c r="F65" s="40"/>
      <c r="G65" s="60"/>
    </row>
    <row r="66" spans="1:7" ht="15.75" thickBot="1" x14ac:dyDescent="0.3">
      <c r="A66" s="24" t="s">
        <v>91</v>
      </c>
      <c r="B66" s="62"/>
      <c r="C66" s="62"/>
      <c r="D66" s="62"/>
      <c r="E66" s="62"/>
      <c r="F66" s="40"/>
      <c r="G66" s="60"/>
    </row>
    <row r="67" spans="1:7" x14ac:dyDescent="0.25">
      <c r="A67" s="249" t="s">
        <v>47</v>
      </c>
      <c r="B67" s="250"/>
      <c r="C67" s="250"/>
      <c r="D67" s="250"/>
      <c r="E67" s="250"/>
      <c r="F67" s="250"/>
      <c r="G67" s="251"/>
    </row>
    <row r="68" spans="1:7" ht="45" x14ac:dyDescent="0.25">
      <c r="A68" s="252" t="s">
        <v>8</v>
      </c>
      <c r="B68" s="253"/>
      <c r="C68" s="150" t="s">
        <v>37</v>
      </c>
      <c r="D68" s="151" t="s">
        <v>58</v>
      </c>
      <c r="E68" s="244" t="s">
        <v>48</v>
      </c>
      <c r="F68" s="244"/>
      <c r="G68" s="152" t="s">
        <v>54</v>
      </c>
    </row>
    <row r="69" spans="1:7" ht="15.75" thickBot="1" x14ac:dyDescent="0.3">
      <c r="A69" s="153" t="s">
        <v>92</v>
      </c>
      <c r="B69" s="154"/>
      <c r="C69" s="155">
        <v>1.6000000000000001E-3</v>
      </c>
      <c r="D69" s="156">
        <f>SUM(E26:G45)*24</f>
        <v>0</v>
      </c>
      <c r="E69" s="278">
        <v>29760.95</v>
      </c>
      <c r="F69" s="279"/>
      <c r="G69" s="157">
        <f>$E$69*D69*C69</f>
        <v>0</v>
      </c>
    </row>
    <row r="70" spans="1:7" ht="15.75" thickBot="1" x14ac:dyDescent="0.3">
      <c r="A70" s="104"/>
      <c r="B70" s="104"/>
      <c r="C70" s="104"/>
      <c r="D70" s="104"/>
      <c r="E70" s="236" t="s">
        <v>57</v>
      </c>
      <c r="F70" s="237"/>
      <c r="G70" s="163">
        <f>SUM(G69:G69)</f>
        <v>0</v>
      </c>
    </row>
    <row r="71" spans="1:7" x14ac:dyDescent="0.25">
      <c r="A71" s="13"/>
      <c r="B71" s="13"/>
      <c r="C71" s="13"/>
      <c r="D71" s="13"/>
      <c r="E71" s="13"/>
      <c r="F71" s="13"/>
      <c r="G71" s="13"/>
    </row>
  </sheetData>
  <sheetProtection algorithmName="SHA-512" hashValue="KDcMzgn/xkRW0gUWT+3sAWX70P2a/WTd7bozyaLLLgurZ8lR0U+1z5x05dsdraZRoOkjDQlT5Zm6p0+N3EqewA==" saltValue="hFxIcGPrVcP6xx1ho8nl8w==" spinCount="100000" sheet="1" objects="1" scenarios="1" selectLockedCells="1"/>
  <mergeCells count="75">
    <mergeCell ref="A1:H1"/>
    <mergeCell ref="A2:H2"/>
    <mergeCell ref="A5:H5"/>
    <mergeCell ref="B11:C11"/>
    <mergeCell ref="E11:F11"/>
    <mergeCell ref="A22:H22"/>
    <mergeCell ref="A6:H6"/>
    <mergeCell ref="B12:C12"/>
    <mergeCell ref="D12:E12"/>
    <mergeCell ref="F12:G12"/>
    <mergeCell ref="B17:G17"/>
    <mergeCell ref="B18:C18"/>
    <mergeCell ref="E18:F18"/>
    <mergeCell ref="B19:C19"/>
    <mergeCell ref="B20:C20"/>
    <mergeCell ref="D20:G20"/>
    <mergeCell ref="A7:H7"/>
    <mergeCell ref="B13:G13"/>
    <mergeCell ref="B14:G14"/>
    <mergeCell ref="B15:E15"/>
    <mergeCell ref="B16:E16"/>
    <mergeCell ref="A23:G23"/>
    <mergeCell ref="B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B36:D36"/>
    <mergeCell ref="E36:G36"/>
    <mergeCell ref="B37:D37"/>
    <mergeCell ref="E37:G37"/>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E70:F70"/>
    <mergeCell ref="B45:D45"/>
    <mergeCell ref="E45:G45"/>
    <mergeCell ref="A48:H48"/>
    <mergeCell ref="B52:F52"/>
    <mergeCell ref="A54:H54"/>
    <mergeCell ref="B59:F59"/>
    <mergeCell ref="A62:H62"/>
    <mergeCell ref="A67:G67"/>
    <mergeCell ref="A68:B68"/>
    <mergeCell ref="E68:F68"/>
    <mergeCell ref="E69:F69"/>
  </mergeCells>
  <dataValidations count="5">
    <dataValidation type="time" allowBlank="1" showInputMessage="1" showErrorMessage="1" errorTitle="ATENÇÃO:" error="Informe um formato válido:_x000a__x000a_hh:mm_x000a__x000a_Ex: _x000a_trinta minutos = 00:30_x000a_uma hora = 01:00" sqref="G63:G66 G49:G53 G55:G61">
      <formula1>0</formula1>
      <formula2>0.833333333333333</formula2>
    </dataValidation>
    <dataValidation type="date" allowBlank="1" showInputMessage="1" showErrorMessage="1" errorTitle="ATENÇÃO:" error="Verifique se a data está correta e/ou o formato:_x000a__x000a_dd/mm/aaaa" sqref="F55:F61 F63:F66 F49:F53">
      <formula1>44927</formula1>
      <formula2>47848</formula2>
    </dataValidation>
    <dataValidation type="list" allowBlank="1" showErrorMessage="1" sqref="B20">
      <formula1>"Ativo,Aposentado,Prof. Visitante,Selecione"</formula1>
    </dataValidation>
    <dataValidation type="time" allowBlank="1" showInputMessage="1" showErrorMessage="1" errorTitle="ATENÇÃO:" error="Formato válido: hh:mm_x000a__x000a_Ex: _x000a_trinta minutos = 00:30_x000a_duas horas = 02:00" sqref="E26:G45">
      <formula1>0</formula1>
      <formula2>0.833333333333333</formula2>
    </dataValidation>
    <dataValidation type="list" allowBlank="1" showInputMessage="1" showErrorMessage="1" sqref="E18">
      <formula1>"Selecione, Ativo, Aposentado, Prof. Visitante"</formula1>
    </dataValidation>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92" t="s">
        <v>55</v>
      </c>
      <c r="B1" s="193"/>
      <c r="C1" s="193"/>
      <c r="D1" s="193"/>
      <c r="E1" s="193"/>
      <c r="F1" s="193"/>
      <c r="G1" s="193"/>
      <c r="H1" s="193"/>
    </row>
    <row r="2" spans="1:36" ht="18.75" customHeight="1" x14ac:dyDescent="0.25">
      <c r="A2" s="192" t="s">
        <v>111</v>
      </c>
      <c r="B2" s="193"/>
      <c r="C2" s="193"/>
      <c r="D2" s="193"/>
      <c r="E2" s="193"/>
      <c r="F2" s="193"/>
      <c r="G2" s="193"/>
      <c r="H2" s="193"/>
    </row>
    <row r="3" spans="1:36" ht="18.75" x14ac:dyDescent="0.25">
      <c r="A3" s="14"/>
      <c r="B3" s="15"/>
      <c r="C3" s="15"/>
      <c r="D3" s="15"/>
      <c r="E3" s="15"/>
      <c r="F3" s="15"/>
      <c r="G3" s="15"/>
    </row>
    <row r="4" spans="1:36" ht="18.75" x14ac:dyDescent="0.25">
      <c r="A4" s="18"/>
      <c r="B4" s="19"/>
      <c r="C4" s="19"/>
      <c r="D4" s="19"/>
      <c r="E4" s="19"/>
      <c r="F4" s="19"/>
      <c r="G4" s="19"/>
    </row>
    <row r="5" spans="1:36" ht="18.75" customHeight="1" x14ac:dyDescent="0.25">
      <c r="A5" s="192" t="s">
        <v>110</v>
      </c>
      <c r="B5" s="193"/>
      <c r="C5" s="193"/>
      <c r="D5" s="193"/>
      <c r="E5" s="193"/>
      <c r="F5" s="193"/>
      <c r="G5" s="193"/>
      <c r="H5" s="193"/>
    </row>
    <row r="6" spans="1:36" ht="18.75" customHeight="1" x14ac:dyDescent="0.25">
      <c r="A6" s="302" t="s">
        <v>137</v>
      </c>
      <c r="B6" s="303"/>
      <c r="C6" s="303"/>
      <c r="D6" s="303"/>
      <c r="E6" s="303"/>
      <c r="F6" s="303"/>
      <c r="G6" s="303"/>
      <c r="H6" s="303"/>
    </row>
    <row r="7" spans="1:36" ht="44.25" customHeight="1" x14ac:dyDescent="0.25">
      <c r="A7" s="306" t="s">
        <v>112</v>
      </c>
      <c r="B7" s="307"/>
      <c r="C7" s="307"/>
      <c r="D7" s="307"/>
      <c r="E7" s="307"/>
      <c r="F7" s="307"/>
      <c r="G7" s="307"/>
      <c r="H7" s="307"/>
    </row>
    <row r="8" spans="1:36" x14ac:dyDescent="0.25">
      <c r="A8" s="21"/>
      <c r="B8" s="17"/>
      <c r="C8" s="17"/>
      <c r="D8" s="17"/>
      <c r="E8" s="17"/>
      <c r="F8" s="17"/>
      <c r="G8" s="17"/>
    </row>
    <row r="9" spans="1:36" x14ac:dyDescent="0.25">
      <c r="A9" s="23" t="s">
        <v>109</v>
      </c>
      <c r="B9" s="24"/>
      <c r="C9" s="24"/>
      <c r="D9" s="24"/>
      <c r="E9" s="24"/>
      <c r="F9" s="24"/>
      <c r="G9" s="24"/>
    </row>
    <row r="10" spans="1:36" x14ac:dyDescent="0.25">
      <c r="A10" s="7"/>
      <c r="B10" s="24"/>
      <c r="C10" s="24"/>
      <c r="D10" s="24"/>
      <c r="E10" s="24"/>
      <c r="F10" s="24"/>
      <c r="G10" s="24"/>
    </row>
    <row r="11" spans="1:36" x14ac:dyDescent="0.25">
      <c r="A11" s="7" t="s">
        <v>9</v>
      </c>
      <c r="B11" s="195"/>
      <c r="C11" s="195"/>
      <c r="D11" s="5" t="s">
        <v>10</v>
      </c>
      <c r="E11" s="200">
        <f ca="1">NOW()</f>
        <v>45504.684266435186</v>
      </c>
      <c r="F11" s="200"/>
      <c r="G11" s="24"/>
    </row>
    <row r="12" spans="1:36" x14ac:dyDescent="0.25">
      <c r="A12" s="7" t="s">
        <v>11</v>
      </c>
      <c r="B12" s="196"/>
      <c r="C12" s="196"/>
      <c r="D12" s="198" t="s">
        <v>45</v>
      </c>
      <c r="E12" s="198"/>
      <c r="F12" s="195"/>
      <c r="G12" s="195"/>
    </row>
    <row r="13" spans="1:36" x14ac:dyDescent="0.25">
      <c r="A13" s="7" t="s">
        <v>12</v>
      </c>
      <c r="B13" s="195"/>
      <c r="C13" s="195"/>
      <c r="D13" s="195"/>
      <c r="E13" s="195"/>
      <c r="F13" s="195"/>
      <c r="G13" s="195"/>
    </row>
    <row r="14" spans="1:36" x14ac:dyDescent="0.25">
      <c r="A14" s="7" t="s">
        <v>13</v>
      </c>
      <c r="B14" s="195"/>
      <c r="C14" s="195"/>
      <c r="D14" s="195"/>
      <c r="E14" s="195"/>
      <c r="F14" s="195"/>
      <c r="G14" s="195"/>
    </row>
    <row r="15" spans="1:36" s="25" customFormat="1" ht="12.75" x14ac:dyDescent="0.2">
      <c r="A15" s="7" t="s">
        <v>14</v>
      </c>
      <c r="B15" s="197"/>
      <c r="C15" s="197"/>
      <c r="D15" s="197"/>
      <c r="E15" s="197"/>
      <c r="F15" s="5" t="s">
        <v>0</v>
      </c>
      <c r="G15" s="175"/>
      <c r="H15" s="24"/>
      <c r="R15" s="24"/>
      <c r="S15" s="24"/>
      <c r="T15" s="24"/>
      <c r="U15" s="24"/>
      <c r="V15" s="24"/>
      <c r="W15" s="24"/>
      <c r="X15" s="24"/>
      <c r="Y15" s="24"/>
      <c r="Z15" s="24"/>
      <c r="AA15" s="24"/>
      <c r="AB15" s="24"/>
      <c r="AC15" s="24"/>
      <c r="AD15" s="24"/>
      <c r="AE15" s="24"/>
      <c r="AF15" s="24"/>
      <c r="AG15" s="24"/>
      <c r="AH15" s="24"/>
      <c r="AI15" s="24"/>
      <c r="AJ15" s="24"/>
    </row>
    <row r="16" spans="1:36" s="25" customFormat="1" ht="12.75" x14ac:dyDescent="0.2">
      <c r="A16" s="7" t="s">
        <v>15</v>
      </c>
      <c r="B16" s="197"/>
      <c r="C16" s="197"/>
      <c r="D16" s="197"/>
      <c r="E16" s="197"/>
      <c r="F16" s="5" t="s">
        <v>16</v>
      </c>
      <c r="G16" s="174"/>
      <c r="H16" s="24"/>
      <c r="R16" s="24"/>
      <c r="S16" s="24"/>
      <c r="T16" s="24"/>
      <c r="U16" s="24"/>
      <c r="V16" s="24"/>
      <c r="W16" s="24"/>
      <c r="X16" s="24"/>
      <c r="Y16" s="24"/>
      <c r="Z16" s="24"/>
      <c r="AA16" s="24"/>
      <c r="AB16" s="24"/>
      <c r="AC16" s="24"/>
      <c r="AD16" s="24"/>
      <c r="AE16" s="24"/>
      <c r="AF16" s="24"/>
      <c r="AG16" s="24"/>
      <c r="AH16" s="24"/>
      <c r="AI16" s="24"/>
      <c r="AJ16" s="24"/>
    </row>
    <row r="17" spans="1:36" s="25" customFormat="1" ht="12.75" x14ac:dyDescent="0.2">
      <c r="A17" s="7" t="s">
        <v>17</v>
      </c>
      <c r="B17" s="218"/>
      <c r="C17" s="218"/>
      <c r="D17" s="218"/>
      <c r="E17" s="218"/>
      <c r="F17" s="218"/>
      <c r="G17" s="218"/>
      <c r="H17" s="24"/>
      <c r="R17" s="24"/>
      <c r="S17" s="24"/>
      <c r="T17" s="24"/>
      <c r="U17" s="24"/>
      <c r="V17" s="24"/>
      <c r="W17" s="24"/>
      <c r="X17" s="24"/>
      <c r="Y17" s="24"/>
      <c r="Z17" s="24"/>
      <c r="AA17" s="24"/>
      <c r="AB17" s="24"/>
      <c r="AC17" s="24"/>
      <c r="AD17" s="24"/>
      <c r="AE17" s="24"/>
      <c r="AF17" s="24"/>
      <c r="AG17" s="24"/>
      <c r="AH17" s="24"/>
      <c r="AI17" s="24"/>
      <c r="AJ17" s="24"/>
    </row>
    <row r="18" spans="1:36" s="25" customFormat="1" ht="12.75" x14ac:dyDescent="0.2">
      <c r="A18" s="7" t="s">
        <v>19</v>
      </c>
      <c r="B18" s="195"/>
      <c r="C18" s="195"/>
      <c r="D18" s="5" t="s">
        <v>20</v>
      </c>
      <c r="E18" s="196" t="s">
        <v>7</v>
      </c>
      <c r="F18" s="196"/>
      <c r="G18" s="24"/>
      <c r="H18" s="24"/>
      <c r="R18" s="24"/>
      <c r="S18" s="24"/>
      <c r="T18" s="24"/>
      <c r="U18" s="24"/>
      <c r="V18" s="24"/>
      <c r="W18" s="24"/>
      <c r="X18" s="24"/>
      <c r="Y18" s="24"/>
      <c r="Z18" s="24"/>
      <c r="AA18" s="24"/>
      <c r="AB18" s="24"/>
      <c r="AC18" s="24"/>
      <c r="AD18" s="24"/>
      <c r="AE18" s="24"/>
      <c r="AF18" s="24"/>
      <c r="AG18" s="24"/>
      <c r="AH18" s="24"/>
      <c r="AI18" s="24"/>
      <c r="AJ18" s="24"/>
    </row>
    <row r="19" spans="1:36" s="25" customFormat="1" ht="13.5" customHeight="1" x14ac:dyDescent="0.2">
      <c r="A19" s="7" t="s">
        <v>18</v>
      </c>
      <c r="B19" s="196"/>
      <c r="C19" s="196"/>
      <c r="D19" s="5" t="s">
        <v>21</v>
      </c>
      <c r="E19" s="11"/>
      <c r="F19" s="5" t="s">
        <v>22</v>
      </c>
      <c r="G19" s="173"/>
      <c r="H19" s="24"/>
      <c r="R19" s="24"/>
      <c r="S19" s="24"/>
      <c r="T19" s="24"/>
      <c r="U19" s="24"/>
      <c r="V19" s="24"/>
      <c r="W19" s="24"/>
      <c r="X19" s="24"/>
      <c r="Y19" s="24"/>
      <c r="Z19" s="24"/>
      <c r="AA19" s="24"/>
      <c r="AB19" s="24"/>
      <c r="AC19" s="24"/>
      <c r="AD19" s="24"/>
      <c r="AE19" s="24"/>
      <c r="AF19" s="24"/>
      <c r="AG19" s="24"/>
      <c r="AH19" s="24"/>
      <c r="AI19" s="24"/>
      <c r="AJ19" s="24"/>
    </row>
    <row r="20" spans="1:36" x14ac:dyDescent="0.25">
      <c r="A20" s="26"/>
      <c r="B20" s="210"/>
      <c r="C20" s="211"/>
      <c r="D20" s="212"/>
      <c r="E20" s="213"/>
      <c r="F20" s="213"/>
      <c r="G20" s="213"/>
    </row>
    <row r="21" spans="1:36" x14ac:dyDescent="0.25">
      <c r="A21" s="23" t="s">
        <v>82</v>
      </c>
      <c r="B21" s="24"/>
      <c r="C21" s="24"/>
      <c r="D21" s="24"/>
      <c r="E21" s="29"/>
      <c r="F21" s="24"/>
      <c r="G21" s="24"/>
    </row>
    <row r="22" spans="1:36" x14ac:dyDescent="0.25">
      <c r="A22" s="233" t="s">
        <v>102</v>
      </c>
      <c r="B22" s="234"/>
      <c r="C22" s="234"/>
      <c r="D22" s="234"/>
      <c r="E22" s="234"/>
      <c r="F22" s="234"/>
      <c r="G22" s="234"/>
      <c r="H22" s="234"/>
    </row>
    <row r="23" spans="1:36" ht="15.75" thickBot="1" x14ac:dyDescent="0.3">
      <c r="A23" s="274"/>
      <c r="B23" s="275"/>
      <c r="C23" s="275"/>
      <c r="D23" s="275"/>
      <c r="E23" s="275"/>
      <c r="F23" s="275"/>
      <c r="G23" s="275"/>
    </row>
    <row r="24" spans="1:36" x14ac:dyDescent="0.25">
      <c r="B24" s="288" t="s">
        <v>138</v>
      </c>
      <c r="C24" s="289"/>
      <c r="D24" s="289"/>
      <c r="E24" s="289"/>
      <c r="F24" s="289"/>
      <c r="G24" s="290"/>
    </row>
    <row r="25" spans="1:36" ht="29.25" customHeight="1" x14ac:dyDescent="0.25">
      <c r="B25" s="291" t="s">
        <v>59</v>
      </c>
      <c r="C25" s="292"/>
      <c r="D25" s="292"/>
      <c r="E25" s="293" t="s">
        <v>81</v>
      </c>
      <c r="F25" s="293"/>
      <c r="G25" s="294"/>
    </row>
    <row r="26" spans="1:36" x14ac:dyDescent="0.25">
      <c r="B26" s="299"/>
      <c r="C26" s="300"/>
      <c r="D26" s="300"/>
      <c r="E26" s="282">
        <v>0</v>
      </c>
      <c r="F26" s="282"/>
      <c r="G26" s="283"/>
    </row>
    <row r="27" spans="1:36" x14ac:dyDescent="0.25">
      <c r="B27" s="299"/>
      <c r="C27" s="300"/>
      <c r="D27" s="300"/>
      <c r="E27" s="282">
        <v>0</v>
      </c>
      <c r="F27" s="282"/>
      <c r="G27" s="283"/>
    </row>
    <row r="28" spans="1:36" x14ac:dyDescent="0.25">
      <c r="B28" s="299"/>
      <c r="C28" s="300"/>
      <c r="D28" s="300"/>
      <c r="E28" s="282">
        <v>0</v>
      </c>
      <c r="F28" s="282"/>
      <c r="G28" s="283"/>
    </row>
    <row r="29" spans="1:36" x14ac:dyDescent="0.25">
      <c r="B29" s="301"/>
      <c r="C29" s="300"/>
      <c r="D29" s="300"/>
      <c r="E29" s="282">
        <v>0</v>
      </c>
      <c r="F29" s="282"/>
      <c r="G29" s="283"/>
    </row>
    <row r="30" spans="1:36" x14ac:dyDescent="0.25">
      <c r="B30" s="299"/>
      <c r="C30" s="300"/>
      <c r="D30" s="300"/>
      <c r="E30" s="282">
        <v>0</v>
      </c>
      <c r="F30" s="282"/>
      <c r="G30" s="283"/>
    </row>
    <row r="31" spans="1:36" x14ac:dyDescent="0.25">
      <c r="B31" s="299"/>
      <c r="C31" s="300"/>
      <c r="D31" s="300"/>
      <c r="E31" s="282">
        <v>0</v>
      </c>
      <c r="F31" s="282"/>
      <c r="G31" s="283"/>
    </row>
    <row r="32" spans="1:36" x14ac:dyDescent="0.25">
      <c r="B32" s="299"/>
      <c r="C32" s="300"/>
      <c r="D32" s="300"/>
      <c r="E32" s="282">
        <v>0</v>
      </c>
      <c r="F32" s="282"/>
      <c r="G32" s="283"/>
    </row>
    <row r="33" spans="1:8" x14ac:dyDescent="0.25">
      <c r="B33" s="299"/>
      <c r="C33" s="300"/>
      <c r="D33" s="300"/>
      <c r="E33" s="282">
        <v>0</v>
      </c>
      <c r="F33" s="282"/>
      <c r="G33" s="283"/>
    </row>
    <row r="34" spans="1:8" x14ac:dyDescent="0.25">
      <c r="B34" s="301"/>
      <c r="C34" s="300"/>
      <c r="D34" s="300"/>
      <c r="E34" s="282">
        <v>0</v>
      </c>
      <c r="F34" s="282"/>
      <c r="G34" s="283"/>
    </row>
    <row r="35" spans="1:8" x14ac:dyDescent="0.25">
      <c r="B35" s="299"/>
      <c r="C35" s="300"/>
      <c r="D35" s="300"/>
      <c r="E35" s="282">
        <v>0</v>
      </c>
      <c r="F35" s="282"/>
      <c r="G35" s="283"/>
    </row>
    <row r="36" spans="1:8" x14ac:dyDescent="0.25">
      <c r="B36" s="299"/>
      <c r="C36" s="300"/>
      <c r="D36" s="300"/>
      <c r="E36" s="282">
        <v>0</v>
      </c>
      <c r="F36" s="282"/>
      <c r="G36" s="283"/>
    </row>
    <row r="37" spans="1:8" x14ac:dyDescent="0.25">
      <c r="B37" s="299"/>
      <c r="C37" s="300"/>
      <c r="D37" s="300"/>
      <c r="E37" s="282">
        <v>0</v>
      </c>
      <c r="F37" s="282"/>
      <c r="G37" s="283"/>
    </row>
    <row r="38" spans="1:8" x14ac:dyDescent="0.25">
      <c r="B38" s="299"/>
      <c r="C38" s="300"/>
      <c r="D38" s="300"/>
      <c r="E38" s="282">
        <v>0</v>
      </c>
      <c r="F38" s="282"/>
      <c r="G38" s="283"/>
    </row>
    <row r="39" spans="1:8" x14ac:dyDescent="0.25">
      <c r="B39" s="299"/>
      <c r="C39" s="300"/>
      <c r="D39" s="300"/>
      <c r="E39" s="282">
        <v>0</v>
      </c>
      <c r="F39" s="282"/>
      <c r="G39" s="283"/>
    </row>
    <row r="40" spans="1:8" x14ac:dyDescent="0.25">
      <c r="B40" s="301"/>
      <c r="C40" s="300"/>
      <c r="D40" s="300"/>
      <c r="E40" s="282">
        <v>0</v>
      </c>
      <c r="F40" s="282"/>
      <c r="G40" s="283"/>
    </row>
    <row r="41" spans="1:8" x14ac:dyDescent="0.25">
      <c r="B41" s="299"/>
      <c r="C41" s="300"/>
      <c r="D41" s="300"/>
      <c r="E41" s="282">
        <v>0</v>
      </c>
      <c r="F41" s="282"/>
      <c r="G41" s="283"/>
    </row>
    <row r="42" spans="1:8" x14ac:dyDescent="0.25">
      <c r="B42" s="299"/>
      <c r="C42" s="300"/>
      <c r="D42" s="300"/>
      <c r="E42" s="282">
        <v>0</v>
      </c>
      <c r="F42" s="282"/>
      <c r="G42" s="283"/>
    </row>
    <row r="43" spans="1:8" x14ac:dyDescent="0.25">
      <c r="B43" s="299"/>
      <c r="C43" s="300"/>
      <c r="D43" s="300"/>
      <c r="E43" s="282">
        <v>0</v>
      </c>
      <c r="F43" s="282"/>
      <c r="G43" s="283"/>
    </row>
    <row r="44" spans="1:8" x14ac:dyDescent="0.25">
      <c r="B44" s="299"/>
      <c r="C44" s="300"/>
      <c r="D44" s="300"/>
      <c r="E44" s="282">
        <v>0</v>
      </c>
      <c r="F44" s="282"/>
      <c r="G44" s="283"/>
    </row>
    <row r="45" spans="1:8" ht="15.75" thickBot="1" x14ac:dyDescent="0.3">
      <c r="B45" s="297"/>
      <c r="C45" s="298"/>
      <c r="D45" s="298"/>
      <c r="E45" s="286">
        <v>0</v>
      </c>
      <c r="F45" s="286"/>
      <c r="G45" s="287"/>
    </row>
    <row r="46" spans="1:8" x14ac:dyDescent="0.25">
      <c r="D46" s="17"/>
      <c r="E46" s="17"/>
      <c r="F46" s="17"/>
      <c r="G46" s="171"/>
      <c r="H46" s="172"/>
    </row>
    <row r="48" spans="1:8" ht="28.5" customHeight="1" x14ac:dyDescent="0.25">
      <c r="A48" s="228" t="s">
        <v>23</v>
      </c>
      <c r="B48" s="228"/>
      <c r="C48" s="228"/>
      <c r="D48" s="228"/>
      <c r="E48" s="228"/>
      <c r="F48" s="228"/>
      <c r="G48" s="228"/>
      <c r="H48" s="228"/>
    </row>
    <row r="49" spans="1:8" x14ac:dyDescent="0.25">
      <c r="A49" s="66"/>
      <c r="B49" s="66"/>
      <c r="C49" s="66"/>
      <c r="D49" s="66"/>
      <c r="E49" s="66"/>
      <c r="F49" s="66"/>
      <c r="G49" s="66"/>
    </row>
    <row r="50" spans="1:8" x14ac:dyDescent="0.25">
      <c r="A50" s="66"/>
      <c r="B50" s="66"/>
      <c r="C50" s="66"/>
      <c r="D50" s="66"/>
      <c r="E50" s="66"/>
      <c r="F50" s="66"/>
      <c r="G50" s="66"/>
    </row>
    <row r="51" spans="1:8" x14ac:dyDescent="0.25">
      <c r="A51" s="66"/>
      <c r="B51" s="68"/>
      <c r="C51" s="68"/>
      <c r="D51" s="68"/>
      <c r="E51" s="68"/>
      <c r="F51" s="68"/>
      <c r="G51" s="66"/>
    </row>
    <row r="52" spans="1:8" x14ac:dyDescent="0.25">
      <c r="A52" s="66"/>
      <c r="B52" s="204" t="s">
        <v>104</v>
      </c>
      <c r="C52" s="205"/>
      <c r="D52" s="205"/>
      <c r="E52" s="205"/>
      <c r="F52" s="205"/>
      <c r="G52" s="66"/>
    </row>
    <row r="53" spans="1:8" ht="15.75" thickBot="1" x14ac:dyDescent="0.3">
      <c r="A53" s="144"/>
      <c r="B53" s="145"/>
      <c r="C53" s="145"/>
      <c r="D53" s="145"/>
      <c r="E53" s="145"/>
      <c r="F53" s="145"/>
      <c r="G53" s="144"/>
      <c r="H53" s="146"/>
    </row>
    <row r="54" spans="1:8" ht="44.25" customHeight="1" x14ac:dyDescent="0.25">
      <c r="A54" s="254" t="s">
        <v>25</v>
      </c>
      <c r="B54" s="254"/>
      <c r="C54" s="254"/>
      <c r="D54" s="254"/>
      <c r="E54" s="254"/>
      <c r="F54" s="254"/>
      <c r="G54" s="254"/>
      <c r="H54" s="254"/>
    </row>
    <row r="55" spans="1:8" x14ac:dyDescent="0.25">
      <c r="A55" s="13"/>
      <c r="B55" s="13"/>
      <c r="C55" s="13"/>
      <c r="D55" s="13"/>
      <c r="E55" s="13"/>
      <c r="F55" s="13"/>
      <c r="G55" s="13"/>
    </row>
    <row r="56" spans="1:8" x14ac:dyDescent="0.25">
      <c r="A56" s="13"/>
      <c r="B56" s="13"/>
      <c r="C56" s="13"/>
      <c r="D56" s="13"/>
      <c r="E56" s="13"/>
      <c r="F56" s="13"/>
      <c r="G56" s="13"/>
    </row>
    <row r="57" spans="1:8" x14ac:dyDescent="0.25">
      <c r="A57" s="147"/>
      <c r="B57" s="72"/>
      <c r="C57" s="72"/>
      <c r="D57" s="72"/>
      <c r="E57" s="72"/>
      <c r="F57" s="72"/>
      <c r="G57" s="72"/>
    </row>
    <row r="58" spans="1:8" x14ac:dyDescent="0.25">
      <c r="A58" s="147"/>
      <c r="B58" s="72"/>
      <c r="C58" s="72"/>
      <c r="D58" s="72"/>
      <c r="E58" s="72"/>
      <c r="F58" s="72"/>
      <c r="G58" s="72"/>
    </row>
    <row r="59" spans="1:8" x14ac:dyDescent="0.25">
      <c r="A59" s="147"/>
      <c r="B59" s="206" t="s">
        <v>26</v>
      </c>
      <c r="C59" s="205"/>
      <c r="D59" s="205"/>
      <c r="E59" s="205"/>
      <c r="F59" s="205"/>
      <c r="G59" s="72"/>
    </row>
    <row r="60" spans="1:8" x14ac:dyDescent="0.25">
      <c r="A60" s="148"/>
      <c r="B60" s="75"/>
      <c r="C60" s="75"/>
      <c r="D60" s="75"/>
      <c r="E60" s="75"/>
      <c r="F60" s="75"/>
      <c r="G60" s="148"/>
      <c r="H60" s="149"/>
    </row>
    <row r="61" spans="1:8" x14ac:dyDescent="0.25">
      <c r="A61" s="77"/>
      <c r="B61" s="62"/>
      <c r="C61" s="62"/>
      <c r="D61" s="62"/>
      <c r="E61" s="62"/>
      <c r="F61" s="40"/>
      <c r="G61" s="60"/>
    </row>
    <row r="62" spans="1:8" x14ac:dyDescent="0.25">
      <c r="A62" s="238" t="s">
        <v>46</v>
      </c>
      <c r="B62" s="238"/>
      <c r="C62" s="238"/>
      <c r="D62" s="238"/>
      <c r="E62" s="238"/>
      <c r="F62" s="238"/>
      <c r="G62" s="238"/>
      <c r="H62" s="238"/>
    </row>
    <row r="63" spans="1:8" x14ac:dyDescent="0.25">
      <c r="A63" s="24" t="s">
        <v>50</v>
      </c>
      <c r="B63" s="62"/>
      <c r="C63" s="62"/>
      <c r="D63" s="62"/>
      <c r="E63" s="62"/>
      <c r="F63" s="40"/>
      <c r="G63" s="60"/>
    </row>
    <row r="64" spans="1:8" x14ac:dyDescent="0.25">
      <c r="A64" s="24" t="s">
        <v>49</v>
      </c>
      <c r="B64" s="62"/>
      <c r="C64" s="62"/>
      <c r="D64" s="62"/>
      <c r="E64" s="62"/>
      <c r="F64" s="80"/>
      <c r="G64" s="60"/>
    </row>
    <row r="65" spans="1:7" x14ac:dyDescent="0.25">
      <c r="A65" s="24" t="s">
        <v>90</v>
      </c>
      <c r="B65" s="62"/>
      <c r="C65" s="62"/>
      <c r="D65" s="62"/>
      <c r="E65" s="62"/>
      <c r="F65" s="40"/>
      <c r="G65" s="60"/>
    </row>
    <row r="66" spans="1:7" ht="15.75" thickBot="1" x14ac:dyDescent="0.3">
      <c r="A66" s="24" t="s">
        <v>91</v>
      </c>
      <c r="B66" s="62"/>
      <c r="C66" s="62"/>
      <c r="D66" s="62"/>
      <c r="E66" s="62"/>
      <c r="F66" s="40"/>
      <c r="G66" s="60"/>
    </row>
    <row r="67" spans="1:7" x14ac:dyDescent="0.25">
      <c r="A67" s="249" t="s">
        <v>47</v>
      </c>
      <c r="B67" s="250"/>
      <c r="C67" s="250"/>
      <c r="D67" s="250"/>
      <c r="E67" s="250"/>
      <c r="F67" s="250"/>
      <c r="G67" s="251"/>
    </row>
    <row r="68" spans="1:7" ht="45" x14ac:dyDescent="0.25">
      <c r="A68" s="252" t="s">
        <v>8</v>
      </c>
      <c r="B68" s="253"/>
      <c r="C68" s="150" t="s">
        <v>37</v>
      </c>
      <c r="D68" s="151" t="s">
        <v>58</v>
      </c>
      <c r="E68" s="244" t="s">
        <v>48</v>
      </c>
      <c r="F68" s="244"/>
      <c r="G68" s="152" t="s">
        <v>54</v>
      </c>
    </row>
    <row r="69" spans="1:7" ht="15.75" thickBot="1" x14ac:dyDescent="0.3">
      <c r="A69" s="153" t="s">
        <v>110</v>
      </c>
      <c r="B69" s="154"/>
      <c r="C69" s="155">
        <v>1.6000000000000001E-3</v>
      </c>
      <c r="D69" s="156">
        <f>SUM(E26:G45)*24</f>
        <v>0</v>
      </c>
      <c r="E69" s="278">
        <v>29760.95</v>
      </c>
      <c r="F69" s="279"/>
      <c r="G69" s="157">
        <f>$E$69*D69*C69</f>
        <v>0</v>
      </c>
    </row>
    <row r="70" spans="1:7" ht="15.75" thickBot="1" x14ac:dyDescent="0.3">
      <c r="A70" s="104"/>
      <c r="B70" s="104"/>
      <c r="C70" s="104"/>
      <c r="D70" s="104"/>
      <c r="E70" s="236" t="s">
        <v>57</v>
      </c>
      <c r="F70" s="237"/>
      <c r="G70" s="163">
        <f>SUM(G69:G69)</f>
        <v>0</v>
      </c>
    </row>
    <row r="71" spans="1:7" x14ac:dyDescent="0.25">
      <c r="A71" s="13"/>
      <c r="B71" s="13"/>
      <c r="C71" s="13"/>
      <c r="D71" s="13"/>
      <c r="E71" s="13"/>
      <c r="F71" s="13"/>
      <c r="G71" s="13"/>
    </row>
  </sheetData>
  <sheetProtection algorithmName="SHA-512" hashValue="zPWMYe719CY+7EBlfIIlKBOgpXq0QBV9X2odQ4xM/rW58PSXYxBXBh3dtD4ajJFzF4YyhJ/IqM3fI6nL2KLKPw==" saltValue="gOgv5TasV00siWbasi6DeQ==" spinCount="100000" sheet="1" objects="1" scenarios="1" selectLockedCells="1"/>
  <mergeCells count="75">
    <mergeCell ref="A1:H1"/>
    <mergeCell ref="A2:H2"/>
    <mergeCell ref="A5:H5"/>
    <mergeCell ref="B11:C11"/>
    <mergeCell ref="E11:F11"/>
    <mergeCell ref="A22:H22"/>
    <mergeCell ref="A6:H6"/>
    <mergeCell ref="B12:C12"/>
    <mergeCell ref="D12:E12"/>
    <mergeCell ref="F12:G12"/>
    <mergeCell ref="B17:G17"/>
    <mergeCell ref="B18:C18"/>
    <mergeCell ref="E18:F18"/>
    <mergeCell ref="B19:C19"/>
    <mergeCell ref="B20:C20"/>
    <mergeCell ref="D20:G20"/>
    <mergeCell ref="A7:H7"/>
    <mergeCell ref="B13:G13"/>
    <mergeCell ref="B14:G14"/>
    <mergeCell ref="B15:E15"/>
    <mergeCell ref="B16:E16"/>
    <mergeCell ref="A23:G23"/>
    <mergeCell ref="B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B36:D36"/>
    <mergeCell ref="E36:G36"/>
    <mergeCell ref="B37:D37"/>
    <mergeCell ref="E37:G37"/>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E70:F70"/>
    <mergeCell ref="B45:D45"/>
    <mergeCell ref="E45:G45"/>
    <mergeCell ref="A48:H48"/>
    <mergeCell ref="B52:F52"/>
    <mergeCell ref="A54:H54"/>
    <mergeCell ref="B59:F59"/>
    <mergeCell ref="A62:H62"/>
    <mergeCell ref="A67:G67"/>
    <mergeCell ref="A68:B68"/>
    <mergeCell ref="E68:F68"/>
    <mergeCell ref="E69:F69"/>
  </mergeCells>
  <dataValidations count="5">
    <dataValidation type="list" allowBlank="1" showInputMessage="1" showErrorMessage="1" sqref="E18">
      <formula1>"Selecione, Ativo, Aposentado, Prof. Visitante"</formula1>
    </dataValidation>
    <dataValidation type="time" allowBlank="1" showInputMessage="1" showErrorMessage="1" errorTitle="ATENÇÃO:" error="Formato válido: hh:mm_x000a__x000a_Ex: _x000a_trinta minutos = 00:30_x000a_duas horas = 02:00" sqref="E26:G45">
      <formula1>0</formula1>
      <formula2>0.833333333333333</formula2>
    </dataValidation>
    <dataValidation type="date" allowBlank="1" showInputMessage="1" showErrorMessage="1" errorTitle="ATENÇÃO:" error="Verifique se a data está correta e/ou o formato:_x000a__x000a_dd/mm/aaaa" sqref="F55:F61 F63:F66 F49:F53">
      <formula1>44927</formula1>
      <formula2>47848</formula2>
    </dataValidation>
    <dataValidation type="time" allowBlank="1" showInputMessage="1" showErrorMessage="1" errorTitle="ATENÇÃO:" error="Informe um formato válido:_x000a__x000a_hh:mm_x000a__x000a_Ex: _x000a_trinta minutos = 00:30_x000a_uma hora = 01:00" sqref="G63:G66 G49:G53 G55:G61">
      <formula1>0</formula1>
      <formula2>0.833333333333333</formula2>
    </dataValidation>
    <dataValidation allowBlank="1" showErrorMessage="1" sqref="B20:C2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92" t="s">
        <v>55</v>
      </c>
      <c r="B1" s="193"/>
      <c r="C1" s="193"/>
      <c r="D1" s="193"/>
      <c r="E1" s="193"/>
      <c r="F1" s="193"/>
      <c r="G1" s="193"/>
      <c r="H1" s="193"/>
    </row>
    <row r="2" spans="1:36" ht="18.75" customHeight="1" x14ac:dyDescent="0.25">
      <c r="A2" s="192" t="s">
        <v>111</v>
      </c>
      <c r="B2" s="193"/>
      <c r="C2" s="193"/>
      <c r="D2" s="193"/>
      <c r="E2" s="193"/>
      <c r="F2" s="193"/>
      <c r="G2" s="193"/>
      <c r="H2" s="193"/>
    </row>
    <row r="3" spans="1:36" ht="18.75" x14ac:dyDescent="0.25">
      <c r="A3" s="14"/>
      <c r="B3" s="15"/>
      <c r="C3" s="15"/>
      <c r="D3" s="15"/>
      <c r="E3" s="15"/>
      <c r="F3" s="15"/>
      <c r="G3" s="15"/>
    </row>
    <row r="4" spans="1:36" ht="18.75" x14ac:dyDescent="0.25">
      <c r="A4" s="18"/>
      <c r="B4" s="19"/>
      <c r="C4" s="19"/>
      <c r="D4" s="19"/>
      <c r="E4" s="19"/>
      <c r="F4" s="19"/>
      <c r="G4" s="19"/>
    </row>
    <row r="5" spans="1:36" ht="18.75" customHeight="1" x14ac:dyDescent="0.25">
      <c r="A5" s="192" t="s">
        <v>108</v>
      </c>
      <c r="B5" s="193"/>
      <c r="C5" s="193"/>
      <c r="D5" s="193"/>
      <c r="E5" s="193"/>
      <c r="F5" s="193"/>
      <c r="G5" s="193"/>
      <c r="H5" s="193"/>
    </row>
    <row r="6" spans="1:36" ht="15.75" x14ac:dyDescent="0.25">
      <c r="A6" s="302" t="s">
        <v>139</v>
      </c>
      <c r="B6" s="303"/>
      <c r="C6" s="303"/>
      <c r="D6" s="303"/>
      <c r="E6" s="303"/>
      <c r="F6" s="303"/>
      <c r="G6" s="303"/>
      <c r="H6" s="303"/>
    </row>
    <row r="7" spans="1:36" ht="31.5" customHeight="1" x14ac:dyDescent="0.25">
      <c r="A7" s="306" t="s">
        <v>141</v>
      </c>
      <c r="B7" s="307"/>
      <c r="C7" s="307"/>
      <c r="D7" s="307"/>
      <c r="E7" s="307"/>
      <c r="F7" s="307"/>
      <c r="G7" s="307"/>
      <c r="H7" s="307"/>
    </row>
    <row r="8" spans="1:36" x14ac:dyDescent="0.25">
      <c r="A8" s="21"/>
      <c r="B8" s="17"/>
      <c r="C8" s="17"/>
      <c r="D8" s="17"/>
      <c r="E8" s="17"/>
      <c r="F8" s="17"/>
      <c r="G8" s="17"/>
    </row>
    <row r="9" spans="1:36" x14ac:dyDescent="0.25">
      <c r="A9" s="23" t="s">
        <v>109</v>
      </c>
      <c r="B9" s="24"/>
      <c r="C9" s="24"/>
      <c r="D9" s="24"/>
      <c r="E9" s="24"/>
      <c r="F9" s="24"/>
      <c r="G9" s="24"/>
    </row>
    <row r="10" spans="1:36" x14ac:dyDescent="0.25">
      <c r="A10" s="7"/>
      <c r="B10" s="24"/>
      <c r="C10" s="24"/>
      <c r="D10" s="24"/>
      <c r="E10" s="24"/>
      <c r="F10" s="24"/>
      <c r="G10" s="24"/>
    </row>
    <row r="11" spans="1:36" x14ac:dyDescent="0.25">
      <c r="A11" s="7" t="s">
        <v>9</v>
      </c>
      <c r="B11" s="195"/>
      <c r="C11" s="195"/>
      <c r="D11" s="5" t="s">
        <v>10</v>
      </c>
      <c r="E11" s="200">
        <f ca="1">NOW()</f>
        <v>45504.684266435186</v>
      </c>
      <c r="F11" s="200"/>
      <c r="G11" s="24"/>
    </row>
    <row r="12" spans="1:36" x14ac:dyDescent="0.25">
      <c r="A12" s="7" t="s">
        <v>11</v>
      </c>
      <c r="B12" s="196"/>
      <c r="C12" s="196"/>
      <c r="D12" s="198" t="s">
        <v>45</v>
      </c>
      <c r="E12" s="198"/>
      <c r="F12" s="195"/>
      <c r="G12" s="195"/>
    </row>
    <row r="13" spans="1:36" x14ac:dyDescent="0.25">
      <c r="A13" s="7" t="s">
        <v>12</v>
      </c>
      <c r="B13" s="195"/>
      <c r="C13" s="195"/>
      <c r="D13" s="195"/>
      <c r="E13" s="195"/>
      <c r="F13" s="195"/>
      <c r="G13" s="195"/>
    </row>
    <row r="14" spans="1:36" x14ac:dyDescent="0.25">
      <c r="A14" s="7" t="s">
        <v>13</v>
      </c>
      <c r="B14" s="195"/>
      <c r="C14" s="195"/>
      <c r="D14" s="195"/>
      <c r="E14" s="195"/>
      <c r="F14" s="195"/>
      <c r="G14" s="195"/>
    </row>
    <row r="15" spans="1:36" s="25" customFormat="1" ht="12.75" x14ac:dyDescent="0.2">
      <c r="A15" s="7" t="s">
        <v>14</v>
      </c>
      <c r="B15" s="197"/>
      <c r="C15" s="197"/>
      <c r="D15" s="197"/>
      <c r="E15" s="197"/>
      <c r="F15" s="5" t="s">
        <v>0</v>
      </c>
      <c r="G15" s="175"/>
      <c r="H15" s="24"/>
      <c r="R15" s="24"/>
      <c r="S15" s="24"/>
      <c r="T15" s="24"/>
      <c r="U15" s="24"/>
      <c r="V15" s="24"/>
      <c r="W15" s="24"/>
      <c r="X15" s="24"/>
      <c r="Y15" s="24"/>
      <c r="Z15" s="24"/>
      <c r="AA15" s="24"/>
      <c r="AB15" s="24"/>
      <c r="AC15" s="24"/>
      <c r="AD15" s="24"/>
      <c r="AE15" s="24"/>
      <c r="AF15" s="24"/>
      <c r="AG15" s="24"/>
      <c r="AH15" s="24"/>
      <c r="AI15" s="24"/>
      <c r="AJ15" s="24"/>
    </row>
    <row r="16" spans="1:36" s="25" customFormat="1" ht="12.75" x14ac:dyDescent="0.2">
      <c r="A16" s="7" t="s">
        <v>15</v>
      </c>
      <c r="B16" s="197"/>
      <c r="C16" s="197"/>
      <c r="D16" s="197"/>
      <c r="E16" s="197"/>
      <c r="F16" s="5" t="s">
        <v>16</v>
      </c>
      <c r="G16" s="174"/>
      <c r="H16" s="24"/>
      <c r="R16" s="24"/>
      <c r="S16" s="24"/>
      <c r="T16" s="24"/>
      <c r="U16" s="24"/>
      <c r="V16" s="24"/>
      <c r="W16" s="24"/>
      <c r="X16" s="24"/>
      <c r="Y16" s="24"/>
      <c r="Z16" s="24"/>
      <c r="AA16" s="24"/>
      <c r="AB16" s="24"/>
      <c r="AC16" s="24"/>
      <c r="AD16" s="24"/>
      <c r="AE16" s="24"/>
      <c r="AF16" s="24"/>
      <c r="AG16" s="24"/>
      <c r="AH16" s="24"/>
      <c r="AI16" s="24"/>
      <c r="AJ16" s="24"/>
    </row>
    <row r="17" spans="1:36" s="25" customFormat="1" ht="12.75" x14ac:dyDescent="0.2">
      <c r="A17" s="7" t="s">
        <v>17</v>
      </c>
      <c r="B17" s="218"/>
      <c r="C17" s="218"/>
      <c r="D17" s="218"/>
      <c r="E17" s="218"/>
      <c r="F17" s="218"/>
      <c r="G17" s="218"/>
      <c r="H17" s="24"/>
      <c r="R17" s="24"/>
      <c r="S17" s="24"/>
      <c r="T17" s="24"/>
      <c r="U17" s="24"/>
      <c r="V17" s="24"/>
      <c r="W17" s="24"/>
      <c r="X17" s="24"/>
      <c r="Y17" s="24"/>
      <c r="Z17" s="24"/>
      <c r="AA17" s="24"/>
      <c r="AB17" s="24"/>
      <c r="AC17" s="24"/>
      <c r="AD17" s="24"/>
      <c r="AE17" s="24"/>
      <c r="AF17" s="24"/>
      <c r="AG17" s="24"/>
      <c r="AH17" s="24"/>
      <c r="AI17" s="24"/>
      <c r="AJ17" s="24"/>
    </row>
    <row r="18" spans="1:36" s="25" customFormat="1" ht="12.75" x14ac:dyDescent="0.2">
      <c r="A18" s="7" t="s">
        <v>19</v>
      </c>
      <c r="B18" s="195"/>
      <c r="C18" s="195"/>
      <c r="D18" s="5" t="s">
        <v>20</v>
      </c>
      <c r="E18" s="196" t="s">
        <v>7</v>
      </c>
      <c r="F18" s="196"/>
      <c r="G18" s="24"/>
      <c r="H18" s="24"/>
      <c r="R18" s="24"/>
      <c r="S18" s="24"/>
      <c r="T18" s="24"/>
      <c r="U18" s="24"/>
      <c r="V18" s="24"/>
      <c r="W18" s="24"/>
      <c r="X18" s="24"/>
      <c r="Y18" s="24"/>
      <c r="Z18" s="24"/>
      <c r="AA18" s="24"/>
      <c r="AB18" s="24"/>
      <c r="AC18" s="24"/>
      <c r="AD18" s="24"/>
      <c r="AE18" s="24"/>
      <c r="AF18" s="24"/>
      <c r="AG18" s="24"/>
      <c r="AH18" s="24"/>
      <c r="AI18" s="24"/>
      <c r="AJ18" s="24"/>
    </row>
    <row r="19" spans="1:36" s="25" customFormat="1" ht="13.5" customHeight="1" x14ac:dyDescent="0.2">
      <c r="A19" s="7" t="s">
        <v>18</v>
      </c>
      <c r="B19" s="196"/>
      <c r="C19" s="196"/>
      <c r="D19" s="5" t="s">
        <v>21</v>
      </c>
      <c r="E19" s="11"/>
      <c r="F19" s="5" t="s">
        <v>22</v>
      </c>
      <c r="G19" s="173"/>
      <c r="H19" s="24"/>
      <c r="R19" s="24"/>
      <c r="S19" s="24"/>
      <c r="T19" s="24"/>
      <c r="U19" s="24"/>
      <c r="V19" s="24"/>
      <c r="W19" s="24"/>
      <c r="X19" s="24"/>
      <c r="Y19" s="24"/>
      <c r="Z19" s="24"/>
      <c r="AA19" s="24"/>
      <c r="AB19" s="24"/>
      <c r="AC19" s="24"/>
      <c r="AD19" s="24"/>
      <c r="AE19" s="24"/>
      <c r="AF19" s="24"/>
      <c r="AG19" s="24"/>
      <c r="AH19" s="24"/>
      <c r="AI19" s="24"/>
      <c r="AJ19" s="24"/>
    </row>
    <row r="20" spans="1:36" x14ac:dyDescent="0.25">
      <c r="A20" s="26"/>
      <c r="B20" s="210"/>
      <c r="C20" s="211"/>
      <c r="D20" s="212"/>
      <c r="E20" s="213"/>
      <c r="F20" s="213"/>
      <c r="G20" s="213"/>
    </row>
    <row r="21" spans="1:36" x14ac:dyDescent="0.25">
      <c r="A21" s="23" t="s">
        <v>82</v>
      </c>
      <c r="B21" s="24"/>
      <c r="C21" s="24"/>
      <c r="D21" s="24"/>
      <c r="E21" s="29"/>
      <c r="F21" s="24"/>
      <c r="G21" s="24"/>
    </row>
    <row r="22" spans="1:36" x14ac:dyDescent="0.25">
      <c r="A22" s="233" t="s">
        <v>102</v>
      </c>
      <c r="B22" s="234"/>
      <c r="C22" s="234"/>
      <c r="D22" s="234"/>
      <c r="E22" s="234"/>
      <c r="F22" s="234"/>
      <c r="G22" s="234"/>
      <c r="H22" s="234"/>
    </row>
    <row r="23" spans="1:36" ht="15.75" thickBot="1" x14ac:dyDescent="0.3">
      <c r="A23" s="274"/>
      <c r="B23" s="275"/>
      <c r="C23" s="275"/>
      <c r="D23" s="275"/>
      <c r="E23" s="275"/>
      <c r="F23" s="275"/>
      <c r="G23" s="275"/>
    </row>
    <row r="24" spans="1:36" x14ac:dyDescent="0.25">
      <c r="B24" s="288" t="s">
        <v>140</v>
      </c>
      <c r="C24" s="289"/>
      <c r="D24" s="289"/>
      <c r="E24" s="289"/>
      <c r="F24" s="289"/>
      <c r="G24" s="290"/>
    </row>
    <row r="25" spans="1:36" ht="29.25" customHeight="1" x14ac:dyDescent="0.25">
      <c r="B25" s="291" t="s">
        <v>59</v>
      </c>
      <c r="C25" s="292"/>
      <c r="D25" s="292"/>
      <c r="E25" s="293" t="s">
        <v>81</v>
      </c>
      <c r="F25" s="293"/>
      <c r="G25" s="294"/>
    </row>
    <row r="26" spans="1:36" x14ac:dyDescent="0.25">
      <c r="B26" s="299"/>
      <c r="C26" s="300"/>
      <c r="D26" s="300"/>
      <c r="E26" s="282">
        <v>0</v>
      </c>
      <c r="F26" s="282"/>
      <c r="G26" s="283"/>
    </row>
    <row r="27" spans="1:36" x14ac:dyDescent="0.25">
      <c r="B27" s="299"/>
      <c r="C27" s="300"/>
      <c r="D27" s="300"/>
      <c r="E27" s="282">
        <v>0</v>
      </c>
      <c r="F27" s="282"/>
      <c r="G27" s="283"/>
    </row>
    <row r="28" spans="1:36" x14ac:dyDescent="0.25">
      <c r="B28" s="299"/>
      <c r="C28" s="300"/>
      <c r="D28" s="300"/>
      <c r="E28" s="282">
        <v>0</v>
      </c>
      <c r="F28" s="282"/>
      <c r="G28" s="283"/>
    </row>
    <row r="29" spans="1:36" x14ac:dyDescent="0.25">
      <c r="B29" s="301"/>
      <c r="C29" s="300"/>
      <c r="D29" s="300"/>
      <c r="E29" s="282">
        <v>0</v>
      </c>
      <c r="F29" s="282"/>
      <c r="G29" s="283"/>
    </row>
    <row r="30" spans="1:36" x14ac:dyDescent="0.25">
      <c r="B30" s="299"/>
      <c r="C30" s="300"/>
      <c r="D30" s="300"/>
      <c r="E30" s="282">
        <v>0</v>
      </c>
      <c r="F30" s="282"/>
      <c r="G30" s="283"/>
    </row>
    <row r="31" spans="1:36" x14ac:dyDescent="0.25">
      <c r="B31" s="299"/>
      <c r="C31" s="300"/>
      <c r="D31" s="300"/>
      <c r="E31" s="282">
        <v>0</v>
      </c>
      <c r="F31" s="282"/>
      <c r="G31" s="283"/>
    </row>
    <row r="32" spans="1:36" x14ac:dyDescent="0.25">
      <c r="B32" s="299"/>
      <c r="C32" s="300"/>
      <c r="D32" s="300"/>
      <c r="E32" s="282">
        <v>0</v>
      </c>
      <c r="F32" s="282"/>
      <c r="G32" s="283"/>
    </row>
    <row r="33" spans="1:8" x14ac:dyDescent="0.25">
      <c r="B33" s="299"/>
      <c r="C33" s="300"/>
      <c r="D33" s="300"/>
      <c r="E33" s="282">
        <v>0</v>
      </c>
      <c r="F33" s="282"/>
      <c r="G33" s="283"/>
    </row>
    <row r="34" spans="1:8" x14ac:dyDescent="0.25">
      <c r="B34" s="301"/>
      <c r="C34" s="300"/>
      <c r="D34" s="300"/>
      <c r="E34" s="282">
        <v>0</v>
      </c>
      <c r="F34" s="282"/>
      <c r="G34" s="283"/>
    </row>
    <row r="35" spans="1:8" x14ac:dyDescent="0.25">
      <c r="B35" s="299"/>
      <c r="C35" s="300"/>
      <c r="D35" s="300"/>
      <c r="E35" s="282">
        <v>0</v>
      </c>
      <c r="F35" s="282"/>
      <c r="G35" s="283"/>
    </row>
    <row r="36" spans="1:8" x14ac:dyDescent="0.25">
      <c r="B36" s="299"/>
      <c r="C36" s="300"/>
      <c r="D36" s="300"/>
      <c r="E36" s="282">
        <v>0</v>
      </c>
      <c r="F36" s="282"/>
      <c r="G36" s="283"/>
    </row>
    <row r="37" spans="1:8" x14ac:dyDescent="0.25">
      <c r="B37" s="299"/>
      <c r="C37" s="300"/>
      <c r="D37" s="300"/>
      <c r="E37" s="282">
        <v>0</v>
      </c>
      <c r="F37" s="282"/>
      <c r="G37" s="283"/>
    </row>
    <row r="38" spans="1:8" x14ac:dyDescent="0.25">
      <c r="B38" s="299"/>
      <c r="C38" s="300"/>
      <c r="D38" s="300"/>
      <c r="E38" s="282">
        <v>0</v>
      </c>
      <c r="F38" s="282"/>
      <c r="G38" s="283"/>
    </row>
    <row r="39" spans="1:8" x14ac:dyDescent="0.25">
      <c r="B39" s="299"/>
      <c r="C39" s="300"/>
      <c r="D39" s="300"/>
      <c r="E39" s="282">
        <v>0</v>
      </c>
      <c r="F39" s="282"/>
      <c r="G39" s="283"/>
    </row>
    <row r="40" spans="1:8" x14ac:dyDescent="0.25">
      <c r="B40" s="301"/>
      <c r="C40" s="300"/>
      <c r="D40" s="300"/>
      <c r="E40" s="282">
        <v>0</v>
      </c>
      <c r="F40" s="282"/>
      <c r="G40" s="283"/>
    </row>
    <row r="41" spans="1:8" x14ac:dyDescent="0.25">
      <c r="B41" s="299"/>
      <c r="C41" s="300"/>
      <c r="D41" s="300"/>
      <c r="E41" s="282">
        <v>0</v>
      </c>
      <c r="F41" s="282"/>
      <c r="G41" s="283"/>
    </row>
    <row r="42" spans="1:8" x14ac:dyDescent="0.25">
      <c r="B42" s="299"/>
      <c r="C42" s="300"/>
      <c r="D42" s="300"/>
      <c r="E42" s="282">
        <v>0</v>
      </c>
      <c r="F42" s="282"/>
      <c r="G42" s="283"/>
    </row>
    <row r="43" spans="1:8" x14ac:dyDescent="0.25">
      <c r="B43" s="299"/>
      <c r="C43" s="300"/>
      <c r="D43" s="300"/>
      <c r="E43" s="282">
        <v>0</v>
      </c>
      <c r="F43" s="282"/>
      <c r="G43" s="283"/>
    </row>
    <row r="44" spans="1:8" x14ac:dyDescent="0.25">
      <c r="B44" s="299"/>
      <c r="C44" s="300"/>
      <c r="D44" s="300"/>
      <c r="E44" s="282">
        <v>0</v>
      </c>
      <c r="F44" s="282"/>
      <c r="G44" s="283"/>
    </row>
    <row r="45" spans="1:8" ht="15.75" thickBot="1" x14ac:dyDescent="0.3">
      <c r="B45" s="297"/>
      <c r="C45" s="298"/>
      <c r="D45" s="298"/>
      <c r="E45" s="286">
        <v>0</v>
      </c>
      <c r="F45" s="286"/>
      <c r="G45" s="287"/>
    </row>
    <row r="46" spans="1:8" x14ac:dyDescent="0.25">
      <c r="D46" s="17"/>
      <c r="E46" s="17"/>
      <c r="F46" s="17"/>
      <c r="G46" s="171"/>
      <c r="H46" s="172"/>
    </row>
    <row r="48" spans="1:8" ht="28.5" customHeight="1" x14ac:dyDescent="0.25">
      <c r="A48" s="228" t="s">
        <v>23</v>
      </c>
      <c r="B48" s="228"/>
      <c r="C48" s="228"/>
      <c r="D48" s="228"/>
      <c r="E48" s="228"/>
      <c r="F48" s="228"/>
      <c r="G48" s="228"/>
      <c r="H48" s="228"/>
    </row>
    <row r="49" spans="1:8" x14ac:dyDescent="0.25">
      <c r="A49" s="66"/>
      <c r="B49" s="66"/>
      <c r="C49" s="66"/>
      <c r="D49" s="66"/>
      <c r="E49" s="66"/>
      <c r="F49" s="66"/>
      <c r="G49" s="66"/>
    </row>
    <row r="50" spans="1:8" x14ac:dyDescent="0.25">
      <c r="A50" s="66"/>
      <c r="B50" s="66"/>
      <c r="C50" s="66"/>
      <c r="D50" s="66"/>
      <c r="E50" s="66"/>
      <c r="F50" s="66"/>
      <c r="G50" s="66"/>
    </row>
    <row r="51" spans="1:8" x14ac:dyDescent="0.25">
      <c r="A51" s="66"/>
      <c r="B51" s="68"/>
      <c r="C51" s="68"/>
      <c r="D51" s="68"/>
      <c r="E51" s="68"/>
      <c r="F51" s="68"/>
      <c r="G51" s="66"/>
    </row>
    <row r="52" spans="1:8" x14ac:dyDescent="0.25">
      <c r="A52" s="66"/>
      <c r="B52" s="204" t="s">
        <v>104</v>
      </c>
      <c r="C52" s="205"/>
      <c r="D52" s="205"/>
      <c r="E52" s="205"/>
      <c r="F52" s="205"/>
      <c r="G52" s="66"/>
    </row>
    <row r="53" spans="1:8" ht="15.75" thickBot="1" x14ac:dyDescent="0.3">
      <c r="A53" s="144"/>
      <c r="B53" s="145"/>
      <c r="C53" s="145"/>
      <c r="D53" s="145"/>
      <c r="E53" s="145"/>
      <c r="F53" s="145"/>
      <c r="G53" s="144"/>
      <c r="H53" s="146"/>
    </row>
    <row r="54" spans="1:8" ht="44.25" customHeight="1" x14ac:dyDescent="0.25">
      <c r="A54" s="254" t="s">
        <v>25</v>
      </c>
      <c r="B54" s="254"/>
      <c r="C54" s="254"/>
      <c r="D54" s="254"/>
      <c r="E54" s="254"/>
      <c r="F54" s="254"/>
      <c r="G54" s="254"/>
      <c r="H54" s="254"/>
    </row>
    <row r="55" spans="1:8" x14ac:dyDescent="0.25">
      <c r="A55" s="13"/>
      <c r="B55" s="13"/>
      <c r="C55" s="13"/>
      <c r="D55" s="13"/>
      <c r="E55" s="13"/>
      <c r="F55" s="13"/>
      <c r="G55" s="13"/>
    </row>
    <row r="56" spans="1:8" x14ac:dyDescent="0.25">
      <c r="A56" s="13"/>
      <c r="B56" s="13"/>
      <c r="C56" s="13"/>
      <c r="D56" s="13"/>
      <c r="E56" s="13"/>
      <c r="F56" s="13"/>
      <c r="G56" s="13"/>
    </row>
    <row r="57" spans="1:8" x14ac:dyDescent="0.25">
      <c r="A57" s="147"/>
      <c r="B57" s="72"/>
      <c r="C57" s="72"/>
      <c r="D57" s="72"/>
      <c r="E57" s="72"/>
      <c r="F57" s="72"/>
      <c r="G57" s="72"/>
    </row>
    <row r="58" spans="1:8" x14ac:dyDescent="0.25">
      <c r="A58" s="147"/>
      <c r="B58" s="72"/>
      <c r="C58" s="72"/>
      <c r="D58" s="72"/>
      <c r="E58" s="72"/>
      <c r="F58" s="72"/>
      <c r="G58" s="72"/>
    </row>
    <row r="59" spans="1:8" x14ac:dyDescent="0.25">
      <c r="A59" s="147"/>
      <c r="B59" s="206" t="s">
        <v>26</v>
      </c>
      <c r="C59" s="205"/>
      <c r="D59" s="205"/>
      <c r="E59" s="205"/>
      <c r="F59" s="205"/>
      <c r="G59" s="72"/>
    </row>
    <row r="60" spans="1:8" x14ac:dyDescent="0.25">
      <c r="A60" s="148"/>
      <c r="B60" s="75"/>
      <c r="C60" s="75"/>
      <c r="D60" s="75"/>
      <c r="E60" s="75"/>
      <c r="F60" s="75"/>
      <c r="G60" s="148"/>
      <c r="H60" s="149"/>
    </row>
    <row r="61" spans="1:8" x14ac:dyDescent="0.25">
      <c r="A61" s="77"/>
      <c r="B61" s="62"/>
      <c r="C61" s="62"/>
      <c r="D61" s="62"/>
      <c r="E61" s="62"/>
      <c r="F61" s="40"/>
      <c r="G61" s="60"/>
    </row>
    <row r="62" spans="1:8" x14ac:dyDescent="0.25">
      <c r="A62" s="238" t="s">
        <v>46</v>
      </c>
      <c r="B62" s="238"/>
      <c r="C62" s="238"/>
      <c r="D62" s="238"/>
      <c r="E62" s="238"/>
      <c r="F62" s="238"/>
      <c r="G62" s="238"/>
      <c r="H62" s="238"/>
    </row>
    <row r="63" spans="1:8" x14ac:dyDescent="0.25">
      <c r="A63" s="24" t="s">
        <v>50</v>
      </c>
      <c r="B63" s="62"/>
      <c r="C63" s="62"/>
      <c r="D63" s="62"/>
      <c r="E63" s="62"/>
      <c r="F63" s="40"/>
      <c r="G63" s="60"/>
    </row>
    <row r="64" spans="1:8" x14ac:dyDescent="0.25">
      <c r="A64" s="24" t="s">
        <v>49</v>
      </c>
      <c r="B64" s="62"/>
      <c r="C64" s="62"/>
      <c r="D64" s="62"/>
      <c r="E64" s="62"/>
      <c r="F64" s="80"/>
      <c r="G64" s="60"/>
    </row>
    <row r="65" spans="1:7" x14ac:dyDescent="0.25">
      <c r="A65" s="24" t="s">
        <v>90</v>
      </c>
      <c r="B65" s="62"/>
      <c r="C65" s="62"/>
      <c r="D65" s="62"/>
      <c r="E65" s="62"/>
      <c r="F65" s="40"/>
      <c r="G65" s="60"/>
    </row>
    <row r="66" spans="1:7" ht="15.75" thickBot="1" x14ac:dyDescent="0.3">
      <c r="A66" s="24" t="s">
        <v>91</v>
      </c>
      <c r="B66" s="62"/>
      <c r="C66" s="62"/>
      <c r="D66" s="62"/>
      <c r="E66" s="62"/>
      <c r="F66" s="40"/>
      <c r="G66" s="60"/>
    </row>
    <row r="67" spans="1:7" x14ac:dyDescent="0.25">
      <c r="A67" s="249" t="s">
        <v>47</v>
      </c>
      <c r="B67" s="250"/>
      <c r="C67" s="250"/>
      <c r="D67" s="250"/>
      <c r="E67" s="250"/>
      <c r="F67" s="250"/>
      <c r="G67" s="251"/>
    </row>
    <row r="68" spans="1:7" ht="45" x14ac:dyDescent="0.25">
      <c r="A68" s="252" t="s">
        <v>8</v>
      </c>
      <c r="B68" s="253"/>
      <c r="C68" s="150" t="s">
        <v>37</v>
      </c>
      <c r="D68" s="151" t="s">
        <v>58</v>
      </c>
      <c r="E68" s="244" t="s">
        <v>48</v>
      </c>
      <c r="F68" s="244"/>
      <c r="G68" s="152" t="s">
        <v>54</v>
      </c>
    </row>
    <row r="69" spans="1:7" ht="15.75" thickBot="1" x14ac:dyDescent="0.3">
      <c r="A69" s="153" t="s">
        <v>108</v>
      </c>
      <c r="B69" s="154"/>
      <c r="C69" s="155">
        <v>1.4E-3</v>
      </c>
      <c r="D69" s="156">
        <f>SUM(E26:G45)*24</f>
        <v>0</v>
      </c>
      <c r="E69" s="278">
        <v>29760.95</v>
      </c>
      <c r="F69" s="279"/>
      <c r="G69" s="157">
        <f>$E$69*D69*C69</f>
        <v>0</v>
      </c>
    </row>
    <row r="70" spans="1:7" ht="15.75" thickBot="1" x14ac:dyDescent="0.3">
      <c r="A70" s="104"/>
      <c r="B70" s="104"/>
      <c r="C70" s="104"/>
      <c r="D70" s="104"/>
      <c r="E70" s="236" t="s">
        <v>57</v>
      </c>
      <c r="F70" s="237"/>
      <c r="G70" s="163">
        <f>SUM(G69:G69)</f>
        <v>0</v>
      </c>
    </row>
    <row r="71" spans="1:7" x14ac:dyDescent="0.25">
      <c r="A71" s="13"/>
      <c r="B71" s="13"/>
      <c r="C71" s="13"/>
      <c r="D71" s="13"/>
      <c r="E71" s="13"/>
      <c r="F71" s="13"/>
      <c r="G71" s="13"/>
    </row>
  </sheetData>
  <sheetProtection algorithmName="SHA-512" hashValue="emlINRYENvF9KNjJ6y9Rg5gb/8eDihUQAeBlBd5ZXj96PpTPQK/XQs5FT2ittyXOYPvWYtXqCPSoVuxWvPIgwQ==" saltValue="d+AX8RH53A/5Mi/fGhTkEQ==" spinCount="100000" sheet="1" objects="1" scenarios="1" selectLockedCells="1"/>
  <mergeCells count="75">
    <mergeCell ref="B36:D36"/>
    <mergeCell ref="B44:D44"/>
    <mergeCell ref="B45:D45"/>
    <mergeCell ref="E36:G36"/>
    <mergeCell ref="E44:G44"/>
    <mergeCell ref="E45:G45"/>
    <mergeCell ref="B37:D37"/>
    <mergeCell ref="B38:D38"/>
    <mergeCell ref="B39:D39"/>
    <mergeCell ref="B40:D40"/>
    <mergeCell ref="B41:D41"/>
    <mergeCell ref="B42:D42"/>
    <mergeCell ref="B43:D43"/>
    <mergeCell ref="E37:G37"/>
    <mergeCell ref="E38:G38"/>
    <mergeCell ref="E39:G39"/>
    <mergeCell ref="A68:B68"/>
    <mergeCell ref="E68:F68"/>
    <mergeCell ref="E70:F70"/>
    <mergeCell ref="E69:F69"/>
    <mergeCell ref="A48:H48"/>
    <mergeCell ref="B52:F52"/>
    <mergeCell ref="A54:H54"/>
    <mergeCell ref="B59:F59"/>
    <mergeCell ref="A62:H62"/>
    <mergeCell ref="A67:G67"/>
    <mergeCell ref="A6:H6"/>
    <mergeCell ref="B15:E15"/>
    <mergeCell ref="A1:H1"/>
    <mergeCell ref="A2:H2"/>
    <mergeCell ref="A5:H5"/>
    <mergeCell ref="B11:C11"/>
    <mergeCell ref="E11:F11"/>
    <mergeCell ref="B12:C12"/>
    <mergeCell ref="D12:E12"/>
    <mergeCell ref="F12:G12"/>
    <mergeCell ref="B25:D25"/>
    <mergeCell ref="E25:G25"/>
    <mergeCell ref="B24:G24"/>
    <mergeCell ref="B19:C19"/>
    <mergeCell ref="B13:G13"/>
    <mergeCell ref="B14:G14"/>
    <mergeCell ref="B16:E16"/>
    <mergeCell ref="B20:C20"/>
    <mergeCell ref="D20:G20"/>
    <mergeCell ref="A22:H22"/>
    <mergeCell ref="A23:G23"/>
    <mergeCell ref="B17:G17"/>
    <mergeCell ref="B18:C18"/>
    <mergeCell ref="E18:F18"/>
    <mergeCell ref="E40:G40"/>
    <mergeCell ref="E41:G41"/>
    <mergeCell ref="E42:G42"/>
    <mergeCell ref="E43:G43"/>
    <mergeCell ref="A7:H7"/>
    <mergeCell ref="B27:D27"/>
    <mergeCell ref="E27:G27"/>
    <mergeCell ref="B32:D32"/>
    <mergeCell ref="E32:G32"/>
    <mergeCell ref="B33:D33"/>
    <mergeCell ref="E33:G33"/>
    <mergeCell ref="B34:D34"/>
    <mergeCell ref="E34:G34"/>
    <mergeCell ref="B35:D35"/>
    <mergeCell ref="E35:G35"/>
    <mergeCell ref="B28:D28"/>
    <mergeCell ref="B26:D26"/>
    <mergeCell ref="E26:G26"/>
    <mergeCell ref="B31:D31"/>
    <mergeCell ref="E31:G31"/>
    <mergeCell ref="E28:G28"/>
    <mergeCell ref="B29:D29"/>
    <mergeCell ref="E29:G29"/>
    <mergeCell ref="B30:D30"/>
    <mergeCell ref="E30:G30"/>
  </mergeCells>
  <dataValidations count="5">
    <dataValidation type="time" allowBlank="1" showInputMessage="1" showErrorMessage="1" errorTitle="ATENÇÃO:" error="Informe um formato válido:_x000a__x000a_hh:mm_x000a__x000a_Ex: _x000a_trinta minutos = 00:30_x000a_uma hora = 01:00" sqref="G63:G66 G49:G53 G55:G61">
      <formula1>0</formula1>
      <formula2>0.833333333333333</formula2>
    </dataValidation>
    <dataValidation type="date" allowBlank="1" showInputMessage="1" showErrorMessage="1" errorTitle="ATENÇÃO:" error="Verifique se a data está correta e/ou o formato:_x000a__x000a_dd/mm/aaaa" sqref="F55:F61 F63:F66 F49:F53">
      <formula1>44927</formula1>
      <formula2>47848</formula2>
    </dataValidation>
    <dataValidation type="time" allowBlank="1" showInputMessage="1" showErrorMessage="1" errorTitle="ATENÇÃO:" error="Formato válido: hh:mm_x000a__x000a_Ex: _x000a_trinta minutos = 00:30_x000a_duas horas = 02:00" sqref="E26:G45">
      <formula1>0</formula1>
      <formula2>0.833333333333333</formula2>
    </dataValidation>
    <dataValidation type="list" allowBlank="1" showInputMessage="1" showErrorMessage="1" sqref="E18">
      <formula1>"Selecione, Ativo, Aposentado, Prof. Visitante"</formula1>
    </dataValidation>
    <dataValidation allowBlank="1" showErrorMessage="1" sqref="B20:C2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92" t="s">
        <v>55</v>
      </c>
      <c r="B1" s="193"/>
      <c r="C1" s="193"/>
      <c r="D1" s="193"/>
      <c r="E1" s="193"/>
      <c r="F1" s="193"/>
      <c r="G1" s="193"/>
      <c r="H1" s="193"/>
    </row>
    <row r="2" spans="1:36" ht="18.75" customHeight="1" x14ac:dyDescent="0.25">
      <c r="A2" s="192" t="s">
        <v>111</v>
      </c>
      <c r="B2" s="193"/>
      <c r="C2" s="193"/>
      <c r="D2" s="193"/>
      <c r="E2" s="193"/>
      <c r="F2" s="193"/>
      <c r="G2" s="193"/>
      <c r="H2" s="193"/>
    </row>
    <row r="3" spans="1:36" ht="18.75" x14ac:dyDescent="0.25">
      <c r="A3" s="14"/>
      <c r="B3" s="15"/>
      <c r="C3" s="15"/>
      <c r="D3" s="15"/>
      <c r="E3" s="15"/>
      <c r="F3" s="15"/>
      <c r="G3" s="15"/>
    </row>
    <row r="4" spans="1:36" ht="18.75" x14ac:dyDescent="0.25">
      <c r="A4" s="18"/>
      <c r="B4" s="19"/>
      <c r="C4" s="19"/>
      <c r="D4" s="19"/>
      <c r="E4" s="19"/>
      <c r="F4" s="19"/>
      <c r="G4" s="19"/>
    </row>
    <row r="5" spans="1:36" ht="18.75" customHeight="1" x14ac:dyDescent="0.25">
      <c r="A5" s="192" t="s">
        <v>93</v>
      </c>
      <c r="B5" s="193"/>
      <c r="C5" s="193"/>
      <c r="D5" s="193"/>
      <c r="E5" s="193"/>
      <c r="F5" s="193"/>
      <c r="G5" s="193"/>
      <c r="H5" s="193"/>
    </row>
    <row r="6" spans="1:36" ht="15.75" x14ac:dyDescent="0.25">
      <c r="A6" s="302" t="s">
        <v>142</v>
      </c>
      <c r="B6" s="303"/>
      <c r="C6" s="303"/>
      <c r="D6" s="303"/>
      <c r="E6" s="303"/>
      <c r="F6" s="303"/>
      <c r="G6" s="303"/>
      <c r="H6" s="303"/>
    </row>
    <row r="7" spans="1:36" ht="38.25" customHeight="1" x14ac:dyDescent="0.25">
      <c r="A7" s="306" t="s">
        <v>113</v>
      </c>
      <c r="B7" s="307"/>
      <c r="C7" s="307"/>
      <c r="D7" s="307"/>
      <c r="E7" s="307"/>
      <c r="F7" s="307"/>
      <c r="G7" s="307"/>
      <c r="H7" s="307"/>
    </row>
    <row r="8" spans="1:36" x14ac:dyDescent="0.25">
      <c r="A8" s="21"/>
      <c r="B8" s="17"/>
      <c r="C8" s="17"/>
      <c r="D8" s="17"/>
      <c r="E8" s="17"/>
      <c r="F8" s="17"/>
      <c r="G8" s="17"/>
    </row>
    <row r="9" spans="1:36" x14ac:dyDescent="0.25">
      <c r="A9" s="23" t="s">
        <v>109</v>
      </c>
      <c r="B9" s="24"/>
      <c r="C9" s="24"/>
      <c r="D9" s="24"/>
      <c r="E9" s="24"/>
      <c r="F9" s="24"/>
      <c r="G9" s="24"/>
    </row>
    <row r="10" spans="1:36" x14ac:dyDescent="0.25">
      <c r="A10" s="7"/>
      <c r="B10" s="24"/>
      <c r="C10" s="24"/>
      <c r="D10" s="24"/>
      <c r="E10" s="24"/>
      <c r="F10" s="24"/>
      <c r="G10" s="24"/>
    </row>
    <row r="11" spans="1:36" x14ac:dyDescent="0.25">
      <c r="A11" s="7" t="s">
        <v>9</v>
      </c>
      <c r="B11" s="195"/>
      <c r="C11" s="195"/>
      <c r="D11" s="5" t="s">
        <v>10</v>
      </c>
      <c r="E11" s="200">
        <f ca="1">NOW()</f>
        <v>45504.684266435186</v>
      </c>
      <c r="F11" s="200"/>
      <c r="G11" s="24"/>
    </row>
    <row r="12" spans="1:36" x14ac:dyDescent="0.25">
      <c r="A12" s="7" t="s">
        <v>11</v>
      </c>
      <c r="B12" s="196"/>
      <c r="C12" s="196"/>
      <c r="D12" s="198" t="s">
        <v>45</v>
      </c>
      <c r="E12" s="198"/>
      <c r="F12" s="195"/>
      <c r="G12" s="195"/>
    </row>
    <row r="13" spans="1:36" x14ac:dyDescent="0.25">
      <c r="A13" s="7" t="s">
        <v>12</v>
      </c>
      <c r="B13" s="195"/>
      <c r="C13" s="195"/>
      <c r="D13" s="195"/>
      <c r="E13" s="195"/>
      <c r="F13" s="195"/>
      <c r="G13" s="195"/>
    </row>
    <row r="14" spans="1:36" x14ac:dyDescent="0.25">
      <c r="A14" s="7" t="s">
        <v>13</v>
      </c>
      <c r="B14" s="195"/>
      <c r="C14" s="195"/>
      <c r="D14" s="195"/>
      <c r="E14" s="195"/>
      <c r="F14" s="195"/>
      <c r="G14" s="195"/>
    </row>
    <row r="15" spans="1:36" s="25" customFormat="1" ht="12.75" x14ac:dyDescent="0.2">
      <c r="A15" s="7" t="s">
        <v>14</v>
      </c>
      <c r="B15" s="197"/>
      <c r="C15" s="197"/>
      <c r="D15" s="197"/>
      <c r="E15" s="197"/>
      <c r="F15" s="5" t="s">
        <v>0</v>
      </c>
      <c r="G15" s="175"/>
      <c r="H15" s="24"/>
      <c r="R15" s="24"/>
      <c r="S15" s="24"/>
      <c r="T15" s="24"/>
      <c r="U15" s="24"/>
      <c r="V15" s="24"/>
      <c r="W15" s="24"/>
      <c r="X15" s="24"/>
      <c r="Y15" s="24"/>
      <c r="Z15" s="24"/>
      <c r="AA15" s="24"/>
      <c r="AB15" s="24"/>
      <c r="AC15" s="24"/>
      <c r="AD15" s="24"/>
      <c r="AE15" s="24"/>
      <c r="AF15" s="24"/>
      <c r="AG15" s="24"/>
      <c r="AH15" s="24"/>
      <c r="AI15" s="24"/>
      <c r="AJ15" s="24"/>
    </row>
    <row r="16" spans="1:36" s="25" customFormat="1" ht="12.75" x14ac:dyDescent="0.2">
      <c r="A16" s="7" t="s">
        <v>15</v>
      </c>
      <c r="B16" s="197"/>
      <c r="C16" s="197"/>
      <c r="D16" s="197"/>
      <c r="E16" s="197"/>
      <c r="F16" s="5" t="s">
        <v>16</v>
      </c>
      <c r="G16" s="174"/>
      <c r="H16" s="24"/>
      <c r="R16" s="24"/>
      <c r="S16" s="24"/>
      <c r="T16" s="24"/>
      <c r="U16" s="24"/>
      <c r="V16" s="24"/>
      <c r="W16" s="24"/>
      <c r="X16" s="24"/>
      <c r="Y16" s="24"/>
      <c r="Z16" s="24"/>
      <c r="AA16" s="24"/>
      <c r="AB16" s="24"/>
      <c r="AC16" s="24"/>
      <c r="AD16" s="24"/>
      <c r="AE16" s="24"/>
      <c r="AF16" s="24"/>
      <c r="AG16" s="24"/>
      <c r="AH16" s="24"/>
      <c r="AI16" s="24"/>
      <c r="AJ16" s="24"/>
    </row>
    <row r="17" spans="1:36" s="25" customFormat="1" ht="12.75" x14ac:dyDescent="0.2">
      <c r="A17" s="7" t="s">
        <v>17</v>
      </c>
      <c r="B17" s="218"/>
      <c r="C17" s="218"/>
      <c r="D17" s="218"/>
      <c r="E17" s="218"/>
      <c r="F17" s="218"/>
      <c r="G17" s="218"/>
      <c r="H17" s="24"/>
      <c r="R17" s="24"/>
      <c r="S17" s="24"/>
      <c r="T17" s="24"/>
      <c r="U17" s="24"/>
      <c r="V17" s="24"/>
      <c r="W17" s="24"/>
      <c r="X17" s="24"/>
      <c r="Y17" s="24"/>
      <c r="Z17" s="24"/>
      <c r="AA17" s="24"/>
      <c r="AB17" s="24"/>
      <c r="AC17" s="24"/>
      <c r="AD17" s="24"/>
      <c r="AE17" s="24"/>
      <c r="AF17" s="24"/>
      <c r="AG17" s="24"/>
      <c r="AH17" s="24"/>
      <c r="AI17" s="24"/>
      <c r="AJ17" s="24"/>
    </row>
    <row r="18" spans="1:36" s="25" customFormat="1" ht="12.75" x14ac:dyDescent="0.2">
      <c r="A18" s="7" t="s">
        <v>19</v>
      </c>
      <c r="B18" s="195"/>
      <c r="C18" s="195"/>
      <c r="D18" s="5" t="s">
        <v>20</v>
      </c>
      <c r="E18" s="196" t="s">
        <v>7</v>
      </c>
      <c r="F18" s="196"/>
      <c r="G18" s="24"/>
      <c r="H18" s="24"/>
      <c r="R18" s="24"/>
      <c r="S18" s="24"/>
      <c r="T18" s="24"/>
      <c r="U18" s="24"/>
      <c r="V18" s="24"/>
      <c r="W18" s="24"/>
      <c r="X18" s="24"/>
      <c r="Y18" s="24"/>
      <c r="Z18" s="24"/>
      <c r="AA18" s="24"/>
      <c r="AB18" s="24"/>
      <c r="AC18" s="24"/>
      <c r="AD18" s="24"/>
      <c r="AE18" s="24"/>
      <c r="AF18" s="24"/>
      <c r="AG18" s="24"/>
      <c r="AH18" s="24"/>
      <c r="AI18" s="24"/>
      <c r="AJ18" s="24"/>
    </row>
    <row r="19" spans="1:36" s="25" customFormat="1" ht="13.5" customHeight="1" x14ac:dyDescent="0.2">
      <c r="A19" s="7" t="s">
        <v>18</v>
      </c>
      <c r="B19" s="196"/>
      <c r="C19" s="196"/>
      <c r="D19" s="5" t="s">
        <v>21</v>
      </c>
      <c r="E19" s="11"/>
      <c r="F19" s="5" t="s">
        <v>22</v>
      </c>
      <c r="G19" s="173"/>
      <c r="H19" s="24"/>
      <c r="R19" s="24"/>
      <c r="S19" s="24"/>
      <c r="T19" s="24"/>
      <c r="U19" s="24"/>
      <c r="V19" s="24"/>
      <c r="W19" s="24"/>
      <c r="X19" s="24"/>
      <c r="Y19" s="24"/>
      <c r="Z19" s="24"/>
      <c r="AA19" s="24"/>
      <c r="AB19" s="24"/>
      <c r="AC19" s="24"/>
      <c r="AD19" s="24"/>
      <c r="AE19" s="24"/>
      <c r="AF19" s="24"/>
      <c r="AG19" s="24"/>
      <c r="AH19" s="24"/>
      <c r="AI19" s="24"/>
      <c r="AJ19" s="24"/>
    </row>
    <row r="20" spans="1:36" x14ac:dyDescent="0.25">
      <c r="A20" s="26"/>
      <c r="B20" s="210"/>
      <c r="C20" s="211"/>
      <c r="D20" s="212"/>
      <c r="E20" s="213"/>
      <c r="F20" s="213"/>
      <c r="G20" s="213"/>
    </row>
    <row r="21" spans="1:36" x14ac:dyDescent="0.25">
      <c r="A21" s="23" t="s">
        <v>82</v>
      </c>
      <c r="B21" s="24"/>
      <c r="C21" s="24"/>
      <c r="D21" s="24"/>
      <c r="E21" s="29"/>
      <c r="F21" s="24"/>
      <c r="G21" s="24"/>
    </row>
    <row r="22" spans="1:36" x14ac:dyDescent="0.25">
      <c r="A22" s="233" t="s">
        <v>102</v>
      </c>
      <c r="B22" s="234"/>
      <c r="C22" s="234"/>
      <c r="D22" s="234"/>
      <c r="E22" s="234"/>
      <c r="F22" s="234"/>
      <c r="G22" s="234"/>
      <c r="H22" s="234"/>
    </row>
    <row r="23" spans="1:36" ht="15.75" thickBot="1" x14ac:dyDescent="0.3">
      <c r="A23" s="274"/>
      <c r="B23" s="275"/>
      <c r="C23" s="275"/>
      <c r="D23" s="275"/>
      <c r="E23" s="275"/>
      <c r="F23" s="275"/>
      <c r="G23" s="275"/>
    </row>
    <row r="24" spans="1:36" x14ac:dyDescent="0.25">
      <c r="B24" s="288" t="s">
        <v>143</v>
      </c>
      <c r="C24" s="289"/>
      <c r="D24" s="289"/>
      <c r="E24" s="289"/>
      <c r="F24" s="289"/>
      <c r="G24" s="290"/>
    </row>
    <row r="25" spans="1:36" ht="29.25" customHeight="1" x14ac:dyDescent="0.25">
      <c r="B25" s="291" t="s">
        <v>59</v>
      </c>
      <c r="C25" s="292"/>
      <c r="D25" s="292"/>
      <c r="E25" s="293" t="s">
        <v>81</v>
      </c>
      <c r="F25" s="293"/>
      <c r="G25" s="294"/>
    </row>
    <row r="26" spans="1:36" x14ac:dyDescent="0.25">
      <c r="B26" s="299"/>
      <c r="C26" s="300"/>
      <c r="D26" s="300"/>
      <c r="E26" s="282">
        <v>0</v>
      </c>
      <c r="F26" s="282"/>
      <c r="G26" s="283"/>
    </row>
    <row r="27" spans="1:36" x14ac:dyDescent="0.25">
      <c r="B27" s="299"/>
      <c r="C27" s="300"/>
      <c r="D27" s="300"/>
      <c r="E27" s="282">
        <v>0</v>
      </c>
      <c r="F27" s="282"/>
      <c r="G27" s="283"/>
    </row>
    <row r="28" spans="1:36" x14ac:dyDescent="0.25">
      <c r="B28" s="299"/>
      <c r="C28" s="300"/>
      <c r="D28" s="300"/>
      <c r="E28" s="282">
        <v>0</v>
      </c>
      <c r="F28" s="282"/>
      <c r="G28" s="283"/>
    </row>
    <row r="29" spans="1:36" x14ac:dyDescent="0.25">
      <c r="B29" s="301"/>
      <c r="C29" s="300"/>
      <c r="D29" s="300"/>
      <c r="E29" s="282">
        <v>0</v>
      </c>
      <c r="F29" s="282"/>
      <c r="G29" s="283"/>
    </row>
    <row r="30" spans="1:36" x14ac:dyDescent="0.25">
      <c r="B30" s="299"/>
      <c r="C30" s="300"/>
      <c r="D30" s="300"/>
      <c r="E30" s="282">
        <v>0</v>
      </c>
      <c r="F30" s="282"/>
      <c r="G30" s="283"/>
    </row>
    <row r="31" spans="1:36" x14ac:dyDescent="0.25">
      <c r="B31" s="299"/>
      <c r="C31" s="300"/>
      <c r="D31" s="300"/>
      <c r="E31" s="282">
        <v>0</v>
      </c>
      <c r="F31" s="282"/>
      <c r="G31" s="283"/>
    </row>
    <row r="32" spans="1:36" x14ac:dyDescent="0.25">
      <c r="B32" s="299"/>
      <c r="C32" s="300"/>
      <c r="D32" s="300"/>
      <c r="E32" s="282">
        <v>0</v>
      </c>
      <c r="F32" s="282"/>
      <c r="G32" s="283"/>
    </row>
    <row r="33" spans="1:8" x14ac:dyDescent="0.25">
      <c r="B33" s="299"/>
      <c r="C33" s="300"/>
      <c r="D33" s="300"/>
      <c r="E33" s="282">
        <v>0</v>
      </c>
      <c r="F33" s="282"/>
      <c r="G33" s="283"/>
    </row>
    <row r="34" spans="1:8" x14ac:dyDescent="0.25">
      <c r="B34" s="301"/>
      <c r="C34" s="300"/>
      <c r="D34" s="300"/>
      <c r="E34" s="282">
        <v>0</v>
      </c>
      <c r="F34" s="282"/>
      <c r="G34" s="283"/>
    </row>
    <row r="35" spans="1:8" x14ac:dyDescent="0.25">
      <c r="B35" s="299"/>
      <c r="C35" s="300"/>
      <c r="D35" s="300"/>
      <c r="E35" s="282">
        <v>0</v>
      </c>
      <c r="F35" s="282"/>
      <c r="G35" s="283"/>
    </row>
    <row r="36" spans="1:8" x14ac:dyDescent="0.25">
      <c r="B36" s="299"/>
      <c r="C36" s="300"/>
      <c r="D36" s="300"/>
      <c r="E36" s="282">
        <v>0</v>
      </c>
      <c r="F36" s="282"/>
      <c r="G36" s="283"/>
    </row>
    <row r="37" spans="1:8" x14ac:dyDescent="0.25">
      <c r="B37" s="299"/>
      <c r="C37" s="300"/>
      <c r="D37" s="300"/>
      <c r="E37" s="282">
        <v>0</v>
      </c>
      <c r="F37" s="282"/>
      <c r="G37" s="283"/>
    </row>
    <row r="38" spans="1:8" x14ac:dyDescent="0.25">
      <c r="B38" s="299"/>
      <c r="C38" s="300"/>
      <c r="D38" s="300"/>
      <c r="E38" s="282">
        <v>0</v>
      </c>
      <c r="F38" s="282"/>
      <c r="G38" s="283"/>
    </row>
    <row r="39" spans="1:8" x14ac:dyDescent="0.25">
      <c r="B39" s="299"/>
      <c r="C39" s="300"/>
      <c r="D39" s="300"/>
      <c r="E39" s="282">
        <v>0</v>
      </c>
      <c r="F39" s="282"/>
      <c r="G39" s="283"/>
    </row>
    <row r="40" spans="1:8" x14ac:dyDescent="0.25">
      <c r="B40" s="301"/>
      <c r="C40" s="300"/>
      <c r="D40" s="300"/>
      <c r="E40" s="282">
        <v>0</v>
      </c>
      <c r="F40" s="282"/>
      <c r="G40" s="283"/>
    </row>
    <row r="41" spans="1:8" x14ac:dyDescent="0.25">
      <c r="B41" s="299"/>
      <c r="C41" s="300"/>
      <c r="D41" s="300"/>
      <c r="E41" s="282">
        <v>0</v>
      </c>
      <c r="F41" s="282"/>
      <c r="G41" s="283"/>
    </row>
    <row r="42" spans="1:8" x14ac:dyDescent="0.25">
      <c r="B42" s="299"/>
      <c r="C42" s="300"/>
      <c r="D42" s="300"/>
      <c r="E42" s="282">
        <v>0</v>
      </c>
      <c r="F42" s="282"/>
      <c r="G42" s="283"/>
    </row>
    <row r="43" spans="1:8" x14ac:dyDescent="0.25">
      <c r="B43" s="299"/>
      <c r="C43" s="300"/>
      <c r="D43" s="300"/>
      <c r="E43" s="282">
        <v>0</v>
      </c>
      <c r="F43" s="282"/>
      <c r="G43" s="283"/>
    </row>
    <row r="44" spans="1:8" x14ac:dyDescent="0.25">
      <c r="B44" s="299"/>
      <c r="C44" s="300"/>
      <c r="D44" s="300"/>
      <c r="E44" s="282">
        <v>0</v>
      </c>
      <c r="F44" s="282"/>
      <c r="G44" s="283"/>
    </row>
    <row r="45" spans="1:8" ht="15.75" thickBot="1" x14ac:dyDescent="0.3">
      <c r="B45" s="297"/>
      <c r="C45" s="298"/>
      <c r="D45" s="298"/>
      <c r="E45" s="286">
        <v>0</v>
      </c>
      <c r="F45" s="286"/>
      <c r="G45" s="287"/>
    </row>
    <row r="46" spans="1:8" x14ac:dyDescent="0.25">
      <c r="D46" s="17"/>
      <c r="E46" s="17"/>
      <c r="F46" s="17"/>
      <c r="G46" s="171"/>
      <c r="H46" s="172"/>
    </row>
    <row r="48" spans="1:8" ht="28.5" customHeight="1" x14ac:dyDescent="0.25">
      <c r="A48" s="228" t="s">
        <v>23</v>
      </c>
      <c r="B48" s="228"/>
      <c r="C48" s="228"/>
      <c r="D48" s="228"/>
      <c r="E48" s="228"/>
      <c r="F48" s="228"/>
      <c r="G48" s="228"/>
      <c r="H48" s="228"/>
    </row>
    <row r="49" spans="1:8" x14ac:dyDescent="0.25">
      <c r="A49" s="66"/>
      <c r="B49" s="66"/>
      <c r="C49" s="66"/>
      <c r="D49" s="66"/>
      <c r="E49" s="66"/>
      <c r="F49" s="66"/>
      <c r="G49" s="66"/>
    </row>
    <row r="50" spans="1:8" x14ac:dyDescent="0.25">
      <c r="A50" s="66"/>
      <c r="B50" s="66"/>
      <c r="C50" s="66"/>
      <c r="D50" s="66"/>
      <c r="E50" s="66"/>
      <c r="F50" s="66"/>
      <c r="G50" s="66"/>
    </row>
    <row r="51" spans="1:8" x14ac:dyDescent="0.25">
      <c r="A51" s="66"/>
      <c r="B51" s="68"/>
      <c r="C51" s="68"/>
      <c r="D51" s="68"/>
      <c r="E51" s="68"/>
      <c r="F51" s="68"/>
      <c r="G51" s="66"/>
    </row>
    <row r="52" spans="1:8" x14ac:dyDescent="0.25">
      <c r="A52" s="66"/>
      <c r="B52" s="204" t="s">
        <v>104</v>
      </c>
      <c r="C52" s="205"/>
      <c r="D52" s="205"/>
      <c r="E52" s="205"/>
      <c r="F52" s="205"/>
      <c r="G52" s="66"/>
    </row>
    <row r="53" spans="1:8" ht="15.75" thickBot="1" x14ac:dyDescent="0.3">
      <c r="A53" s="144"/>
      <c r="B53" s="145"/>
      <c r="C53" s="145"/>
      <c r="D53" s="145"/>
      <c r="E53" s="145"/>
      <c r="F53" s="145"/>
      <c r="G53" s="144"/>
      <c r="H53" s="146"/>
    </row>
    <row r="54" spans="1:8" ht="44.25" customHeight="1" x14ac:dyDescent="0.25">
      <c r="A54" s="254" t="s">
        <v>25</v>
      </c>
      <c r="B54" s="254"/>
      <c r="C54" s="254"/>
      <c r="D54" s="254"/>
      <c r="E54" s="254"/>
      <c r="F54" s="254"/>
      <c r="G54" s="254"/>
      <c r="H54" s="254"/>
    </row>
    <row r="55" spans="1:8" x14ac:dyDescent="0.25">
      <c r="A55" s="13"/>
      <c r="B55" s="13"/>
      <c r="C55" s="13"/>
      <c r="D55" s="13"/>
      <c r="E55" s="13"/>
      <c r="F55" s="13"/>
      <c r="G55" s="13"/>
    </row>
    <row r="56" spans="1:8" x14ac:dyDescent="0.25">
      <c r="A56" s="13"/>
      <c r="B56" s="13"/>
      <c r="C56" s="13"/>
      <c r="D56" s="13"/>
      <c r="E56" s="13"/>
      <c r="F56" s="13"/>
      <c r="G56" s="13"/>
    </row>
    <row r="57" spans="1:8" x14ac:dyDescent="0.25">
      <c r="A57" s="147"/>
      <c r="B57" s="72"/>
      <c r="C57" s="72"/>
      <c r="D57" s="72"/>
      <c r="E57" s="72"/>
      <c r="F57" s="72"/>
      <c r="G57" s="72"/>
    </row>
    <row r="58" spans="1:8" x14ac:dyDescent="0.25">
      <c r="A58" s="147"/>
      <c r="B58" s="72"/>
      <c r="C58" s="72"/>
      <c r="D58" s="72"/>
      <c r="E58" s="72"/>
      <c r="F58" s="72"/>
      <c r="G58" s="72"/>
    </row>
    <row r="59" spans="1:8" x14ac:dyDescent="0.25">
      <c r="A59" s="147"/>
      <c r="B59" s="206" t="s">
        <v>26</v>
      </c>
      <c r="C59" s="205"/>
      <c r="D59" s="205"/>
      <c r="E59" s="205"/>
      <c r="F59" s="205"/>
      <c r="G59" s="72"/>
    </row>
    <row r="60" spans="1:8" x14ac:dyDescent="0.25">
      <c r="A60" s="148"/>
      <c r="B60" s="75"/>
      <c r="C60" s="75"/>
      <c r="D60" s="75"/>
      <c r="E60" s="75"/>
      <c r="F60" s="75"/>
      <c r="G60" s="148"/>
      <c r="H60" s="149"/>
    </row>
    <row r="61" spans="1:8" x14ac:dyDescent="0.25">
      <c r="A61" s="77"/>
      <c r="B61" s="62"/>
      <c r="C61" s="62"/>
      <c r="D61" s="62"/>
      <c r="E61" s="62"/>
      <c r="F61" s="40"/>
      <c r="G61" s="60"/>
    </row>
    <row r="62" spans="1:8" x14ac:dyDescent="0.25">
      <c r="A62" s="238" t="s">
        <v>46</v>
      </c>
      <c r="B62" s="238"/>
      <c r="C62" s="238"/>
      <c r="D62" s="238"/>
      <c r="E62" s="238"/>
      <c r="F62" s="238"/>
      <c r="G62" s="238"/>
      <c r="H62" s="238"/>
    </row>
    <row r="63" spans="1:8" x14ac:dyDescent="0.25">
      <c r="A63" s="24" t="s">
        <v>50</v>
      </c>
      <c r="B63" s="62"/>
      <c r="C63" s="62"/>
      <c r="D63" s="62"/>
      <c r="E63" s="62"/>
      <c r="F63" s="40"/>
      <c r="G63" s="60"/>
    </row>
    <row r="64" spans="1:8" x14ac:dyDescent="0.25">
      <c r="A64" s="24" t="s">
        <v>49</v>
      </c>
      <c r="B64" s="62"/>
      <c r="C64" s="62"/>
      <c r="D64" s="62"/>
      <c r="E64" s="62"/>
      <c r="F64" s="80"/>
      <c r="G64" s="60"/>
    </row>
    <row r="65" spans="1:7" x14ac:dyDescent="0.25">
      <c r="A65" s="24" t="s">
        <v>90</v>
      </c>
      <c r="B65" s="62"/>
      <c r="C65" s="62"/>
      <c r="D65" s="62"/>
      <c r="E65" s="62"/>
      <c r="F65" s="40"/>
      <c r="G65" s="60"/>
    </row>
    <row r="66" spans="1:7" ht="15.75" thickBot="1" x14ac:dyDescent="0.3">
      <c r="A66" s="24" t="s">
        <v>91</v>
      </c>
      <c r="B66" s="62"/>
      <c r="C66" s="62"/>
      <c r="D66" s="62"/>
      <c r="E66" s="62"/>
      <c r="F66" s="40"/>
      <c r="G66" s="60"/>
    </row>
    <row r="67" spans="1:7" x14ac:dyDescent="0.25">
      <c r="A67" s="249" t="s">
        <v>47</v>
      </c>
      <c r="B67" s="250"/>
      <c r="C67" s="250"/>
      <c r="D67" s="250"/>
      <c r="E67" s="250"/>
      <c r="F67" s="250"/>
      <c r="G67" s="251"/>
    </row>
    <row r="68" spans="1:7" ht="45" x14ac:dyDescent="0.25">
      <c r="A68" s="252" t="s">
        <v>8</v>
      </c>
      <c r="B68" s="253"/>
      <c r="C68" s="150" t="s">
        <v>37</v>
      </c>
      <c r="D68" s="151" t="s">
        <v>58</v>
      </c>
      <c r="E68" s="244" t="s">
        <v>48</v>
      </c>
      <c r="F68" s="244"/>
      <c r="G68" s="152" t="s">
        <v>54</v>
      </c>
    </row>
    <row r="69" spans="1:7" ht="15.75" thickBot="1" x14ac:dyDescent="0.3">
      <c r="A69" s="153" t="s">
        <v>93</v>
      </c>
      <c r="B69" s="154"/>
      <c r="C69" s="155">
        <v>8.9999999999999998E-4</v>
      </c>
      <c r="D69" s="156">
        <f>SUM(E26:G45)*24</f>
        <v>0</v>
      </c>
      <c r="E69" s="278">
        <v>29760.95</v>
      </c>
      <c r="F69" s="279"/>
      <c r="G69" s="157">
        <f>$E$69*D69*C69</f>
        <v>0</v>
      </c>
    </row>
    <row r="70" spans="1:7" ht="15.75" thickBot="1" x14ac:dyDescent="0.3">
      <c r="A70" s="104"/>
      <c r="B70" s="104"/>
      <c r="C70" s="104"/>
      <c r="D70" s="104"/>
      <c r="E70" s="236" t="s">
        <v>57</v>
      </c>
      <c r="F70" s="237"/>
      <c r="G70" s="163">
        <f>SUM(G69:G69)</f>
        <v>0</v>
      </c>
    </row>
    <row r="71" spans="1:7" x14ac:dyDescent="0.25">
      <c r="A71" s="13"/>
      <c r="B71" s="13"/>
      <c r="C71" s="13"/>
      <c r="D71" s="13"/>
      <c r="E71" s="13"/>
      <c r="F71" s="13"/>
      <c r="G71" s="13"/>
    </row>
  </sheetData>
  <sheetProtection algorithmName="SHA-512" hashValue="0+Atvg0E0tUKvwvw0OgiAExg3jR/gFbX0Wysv6fmAILD1UGTtB/DqLTLjehxSQZL2FmM9HFOlNOKFfjcHPi6Uw==" saltValue="Z3RuChsqOX8yBrsYlbFjQw==" spinCount="100000" sheet="1" objects="1" scenarios="1" selectLockedCells="1"/>
  <mergeCells count="75">
    <mergeCell ref="A1:H1"/>
    <mergeCell ref="A2:H2"/>
    <mergeCell ref="A5:H5"/>
    <mergeCell ref="B11:C11"/>
    <mergeCell ref="E11:F11"/>
    <mergeCell ref="A22:H22"/>
    <mergeCell ref="A6:H6"/>
    <mergeCell ref="B12:C12"/>
    <mergeCell ref="D12:E12"/>
    <mergeCell ref="F12:G12"/>
    <mergeCell ref="B17:G17"/>
    <mergeCell ref="B18:C18"/>
    <mergeCell ref="E18:F18"/>
    <mergeCell ref="B19:C19"/>
    <mergeCell ref="B20:C20"/>
    <mergeCell ref="D20:G20"/>
    <mergeCell ref="A7:H7"/>
    <mergeCell ref="B13:G13"/>
    <mergeCell ref="B14:G14"/>
    <mergeCell ref="B15:E15"/>
    <mergeCell ref="B16:E16"/>
    <mergeCell ref="A23:G23"/>
    <mergeCell ref="B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B36:D36"/>
    <mergeCell ref="E36:G36"/>
    <mergeCell ref="B37:D37"/>
    <mergeCell ref="E37:G37"/>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E70:F70"/>
    <mergeCell ref="B45:D45"/>
    <mergeCell ref="E45:G45"/>
    <mergeCell ref="A48:H48"/>
    <mergeCell ref="B52:F52"/>
    <mergeCell ref="A54:H54"/>
    <mergeCell ref="B59:F59"/>
    <mergeCell ref="A62:H62"/>
    <mergeCell ref="A67:G67"/>
    <mergeCell ref="A68:B68"/>
    <mergeCell ref="E68:F68"/>
    <mergeCell ref="E69:F69"/>
  </mergeCells>
  <dataValidations count="5">
    <dataValidation type="list" allowBlank="1" showInputMessage="1" showErrorMessage="1" sqref="E18">
      <formula1>"Selecione, Ativo, Aposentado, Prof. Visitante"</formula1>
    </dataValidation>
    <dataValidation type="time" allowBlank="1" showInputMessage="1" showErrorMessage="1" errorTitle="ATENÇÃO:" error="Formato válido: hh:mm_x000a__x000a_Ex: _x000a_trinta minutos = 00:30_x000a_duas horas = 02:00" sqref="E26:G45">
      <formula1>0</formula1>
      <formula2>0.833333333333333</formula2>
    </dataValidation>
    <dataValidation type="date" allowBlank="1" showInputMessage="1" showErrorMessage="1" errorTitle="ATENÇÃO:" error="Verifique se a data está correta e/ou o formato:_x000a__x000a_dd/mm/aaaa" sqref="F55:F61 F63:F66 F49:F53">
      <formula1>44927</formula1>
      <formula2>47848</formula2>
    </dataValidation>
    <dataValidation type="time" allowBlank="1" showInputMessage="1" showErrorMessage="1" errorTitle="ATENÇÃO:" error="Informe um formato válido:_x000a__x000a_hh:mm_x000a__x000a_Ex: _x000a_trinta minutos = 00:30_x000a_uma hora = 01:00" sqref="G63:G66 G49:G53 G55:G61">
      <formula1>0</formula1>
      <formula2>0.833333333333333</formula2>
    </dataValidation>
    <dataValidation allowBlank="1" showErrorMessage="1" sqref="B20:C2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8</vt:i4>
      </vt:variant>
    </vt:vector>
  </HeadingPairs>
  <TitlesOfParts>
    <vt:vector size="16" baseType="lpstr">
      <vt:lpstr>SOBRE O PAGAMENTO</vt:lpstr>
      <vt:lpstr>Banca</vt:lpstr>
      <vt:lpstr>Secretário</vt:lpstr>
      <vt:lpstr>Fiscal</vt:lpstr>
      <vt:lpstr>Planejamento</vt:lpstr>
      <vt:lpstr>Coordenação</vt:lpstr>
      <vt:lpstr>Supervisão</vt:lpstr>
      <vt:lpstr>Execução</vt:lpstr>
      <vt:lpstr>Banca!Area_de_impressao</vt:lpstr>
      <vt:lpstr>Coordenação!Area_de_impressao</vt:lpstr>
      <vt:lpstr>Execução!Area_de_impressao</vt:lpstr>
      <vt:lpstr>Fiscal!Area_de_impressao</vt:lpstr>
      <vt:lpstr>Planejamento!Area_de_impressao</vt:lpstr>
      <vt:lpstr>Secretário!Area_de_impressao</vt:lpstr>
      <vt:lpstr>'SOBRE O PAGAMENTO'!Area_de_impressao</vt:lpstr>
      <vt:lpstr>Supervisão!Area_de_impressao</vt:lpstr>
    </vt:vector>
  </TitlesOfParts>
  <Company>UFSC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Katiana de Fátima Rodrigues Vieira</dc:creator>
  <cp:lastModifiedBy>Katiana de Fátima Rodrigues Vieira</cp:lastModifiedBy>
  <cp:lastPrinted>2023-10-24T20:15:29Z</cp:lastPrinted>
  <dcterms:created xsi:type="dcterms:W3CDTF">2023-09-28T15:05:48Z</dcterms:created>
  <dcterms:modified xsi:type="dcterms:W3CDTF">2024-07-31T19:26:19Z</dcterms:modified>
</cp:coreProperties>
</file>